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esktop\Eilsa\Ames 2018\002. Excel\001. Vzory Excel\00\"/>
    </mc:Choice>
  </mc:AlternateContent>
  <bookViews>
    <workbookView xWindow="0" yWindow="0" windowWidth="15345" windowHeight="6240"/>
  </bookViews>
  <sheets>
    <sheet name="výpočet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C21" i="2" l="1"/>
  <c r="C20" i="2"/>
  <c r="C26" i="2" l="1"/>
  <c r="C23" i="2" s="1"/>
  <c r="D23" i="2" s="1"/>
  <c r="E25" i="1"/>
  <c r="E23" i="1" s="1"/>
  <c r="E21" i="1" l="1"/>
  <c r="F21" i="1" s="1"/>
  <c r="D21" i="2"/>
  <c r="C28" i="2"/>
  <c r="D20" i="2"/>
  <c r="C22" i="2"/>
  <c r="D22" i="2" s="1"/>
  <c r="C24" i="2"/>
  <c r="B28" i="2" s="1"/>
  <c r="E24" i="2"/>
  <c r="B29" i="2"/>
  <c r="D28" i="1"/>
  <c r="D27" i="1"/>
  <c r="G23" i="1"/>
  <c r="F23" i="1"/>
  <c r="G25" i="1" s="1"/>
  <c r="E19" i="1"/>
  <c r="F19" i="1" s="1"/>
  <c r="E20" i="1"/>
  <c r="F20" i="1" s="1"/>
  <c r="E22" i="1"/>
  <c r="E30" i="2" l="1"/>
  <c r="D24" i="2"/>
  <c r="E27" i="1"/>
  <c r="F22" i="1"/>
  <c r="G28" i="1" s="1"/>
  <c r="G16" i="1" s="1"/>
  <c r="E26" i="2" l="1"/>
  <c r="E27" i="2"/>
  <c r="E28" i="2"/>
  <c r="E29" i="2"/>
  <c r="E17" i="2" s="1"/>
  <c r="G26" i="1"/>
  <c r="G27" i="1"/>
  <c r="G29" i="1"/>
</calcChain>
</file>

<file path=xl/sharedStrings.xml><?xml version="1.0" encoding="utf-8"?>
<sst xmlns="http://schemas.openxmlformats.org/spreadsheetml/2006/main" count="122" uniqueCount="57">
  <si>
    <t>jedna</t>
  </si>
  <si>
    <t xml:space="preserve">dvě </t>
  </si>
  <si>
    <t>tři</t>
  </si>
  <si>
    <t>čtyři</t>
  </si>
  <si>
    <t>pět</t>
  </si>
  <si>
    <t>šest</t>
  </si>
  <si>
    <t>sedm</t>
  </si>
  <si>
    <t>osm</t>
  </si>
  <si>
    <t>devět</t>
  </si>
  <si>
    <t>deset</t>
  </si>
  <si>
    <t>jedenact</t>
  </si>
  <si>
    <t>dvanáct</t>
  </si>
  <si>
    <t>třináct</t>
  </si>
  <si>
    <t>čtrnáct</t>
  </si>
  <si>
    <t>patnáct</t>
  </si>
  <si>
    <t>šestnáct</t>
  </si>
  <si>
    <t>sedmnáct</t>
  </si>
  <si>
    <t>osmnáct</t>
  </si>
  <si>
    <t>devatenáct</t>
  </si>
  <si>
    <t>dvacet</t>
  </si>
  <si>
    <t>třicet</t>
  </si>
  <si>
    <t>čtyřicet</t>
  </si>
  <si>
    <t>padesát</t>
  </si>
  <si>
    <t>šedesát</t>
  </si>
  <si>
    <t>sedmdesát</t>
  </si>
  <si>
    <t>osmdesát</t>
  </si>
  <si>
    <t>devadesát</t>
  </si>
  <si>
    <t>dvěstě</t>
  </si>
  <si>
    <t>devětset</t>
  </si>
  <si>
    <t>zadej číslo</t>
  </si>
  <si>
    <t>desítky</t>
  </si>
  <si>
    <t>jednotky</t>
  </si>
  <si>
    <t>stovky</t>
  </si>
  <si>
    <t>tisíce</t>
  </si>
  <si>
    <t>desetitiisíce</t>
  </si>
  <si>
    <t>počet číslic</t>
  </si>
  <si>
    <t>desítky (b)</t>
  </si>
  <si>
    <t>třista</t>
  </si>
  <si>
    <t>čtyřista</t>
  </si>
  <si>
    <t>pětset</t>
  </si>
  <si>
    <t>šeset</t>
  </si>
  <si>
    <t>sedmset</t>
  </si>
  <si>
    <t>osmset</t>
  </si>
  <si>
    <t>tisice</t>
  </si>
  <si>
    <t>jedentisíc</t>
  </si>
  <si>
    <t>dvatisíce</t>
  </si>
  <si>
    <t>třitisíce</t>
  </si>
  <si>
    <t>čtyřitisíce</t>
  </si>
  <si>
    <t>pěttisíc</t>
  </si>
  <si>
    <t>šesttisíc</t>
  </si>
  <si>
    <t>sedmtisíc</t>
  </si>
  <si>
    <t>osmtisíc</t>
  </si>
  <si>
    <t>devěttisíc</t>
  </si>
  <si>
    <t>jednosto</t>
  </si>
  <si>
    <t>pracuje od 1 až do 9999</t>
  </si>
  <si>
    <t xml:space="preserve">Staženo z: </t>
  </si>
  <si>
    <t xml:space="preserve"> office.lasakovi.com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</si>
</sst>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E"/>
      <charset val="238"/>
    </font>
    <font>
      <sz val="10"/>
      <color indexed="22"/>
      <name val="Arial CE"/>
      <family val="2"/>
      <charset val="238"/>
    </font>
    <font>
      <b/>
      <sz val="10"/>
      <color indexed="2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sz val="10"/>
      <color indexed="9"/>
      <name val="Arial CE"/>
      <family val="2"/>
      <charset val="238"/>
    </font>
    <font>
      <sz val="10"/>
      <name val="Arial CE"/>
      <family val="2"/>
      <charset val="238"/>
    </font>
    <font>
      <u/>
      <sz val="10"/>
      <color theme="10"/>
      <name val="Arial CE"/>
      <charset val="238"/>
    </font>
    <font>
      <b/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3" borderId="0" xfId="0" applyFont="1" applyFill="1"/>
    <xf numFmtId="2" fontId="3" fillId="3" borderId="1" xfId="0" applyNumberFormat="1" applyFont="1" applyFill="1" applyBorder="1" applyProtection="1">
      <protection locked="0"/>
    </xf>
    <xf numFmtId="0" fontId="5" fillId="0" borderId="0" xfId="0" applyFont="1" applyFill="1"/>
    <xf numFmtId="0" fontId="6" fillId="0" borderId="0" xfId="0" applyFont="1"/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2" fontId="3" fillId="3" borderId="1" xfId="0" applyNumberFormat="1" applyFont="1" applyFill="1" applyBorder="1" applyAlignment="1" applyProtection="1">
      <alignment vertical="center"/>
      <protection locked="0"/>
    </xf>
    <xf numFmtId="0" fontId="7" fillId="0" borderId="0" xfId="1"/>
    <xf numFmtId="0" fontId="6" fillId="0" borderId="0" xfId="0" applyFont="1" applyFill="1"/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office.lasakov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C3:M29"/>
  <sheetViews>
    <sheetView tabSelected="1" topLeftCell="C1" workbookViewId="0">
      <selection activeCell="M16" sqref="M16"/>
    </sheetView>
  </sheetViews>
  <sheetFormatPr defaultRowHeight="12.75" x14ac:dyDescent="0.2"/>
  <cols>
    <col min="4" max="4" width="15.140625" customWidth="1"/>
    <col min="5" max="5" width="13.42578125" customWidth="1"/>
    <col min="6" max="6" width="11.140625" customWidth="1"/>
    <col min="7" max="7" width="13" customWidth="1"/>
    <col min="8" max="8" width="11.42578125" bestFit="1" customWidth="1"/>
  </cols>
  <sheetData>
    <row r="3" spans="3:13" x14ac:dyDescent="0.2">
      <c r="C3" s="2" t="s">
        <v>31</v>
      </c>
      <c r="D3" s="1"/>
      <c r="E3" s="2" t="s">
        <v>30</v>
      </c>
      <c r="F3" s="1"/>
      <c r="G3" s="2" t="s">
        <v>36</v>
      </c>
      <c r="H3" s="1"/>
      <c r="I3" s="1" t="s">
        <v>32</v>
      </c>
      <c r="J3" s="1"/>
      <c r="K3" s="1" t="s">
        <v>43</v>
      </c>
      <c r="L3" s="1"/>
      <c r="M3" s="3" t="s">
        <v>9</v>
      </c>
    </row>
    <row r="4" spans="3:13" x14ac:dyDescent="0.2">
      <c r="C4" s="2">
        <v>1</v>
      </c>
      <c r="D4" s="1" t="s">
        <v>0</v>
      </c>
      <c r="E4" s="2">
        <v>1</v>
      </c>
      <c r="F4" s="1" t="s">
        <v>9</v>
      </c>
      <c r="G4" s="1">
        <v>0</v>
      </c>
      <c r="H4" s="1" t="s">
        <v>9</v>
      </c>
      <c r="I4" s="1">
        <v>1</v>
      </c>
      <c r="J4" s="1" t="s">
        <v>53</v>
      </c>
      <c r="K4" s="1">
        <v>1</v>
      </c>
      <c r="L4" s="1" t="s">
        <v>44</v>
      </c>
      <c r="M4" s="3">
        <v>1</v>
      </c>
    </row>
    <row r="5" spans="3:13" x14ac:dyDescent="0.2">
      <c r="C5" s="2">
        <v>2</v>
      </c>
      <c r="D5" s="1" t="s">
        <v>1</v>
      </c>
      <c r="E5" s="2">
        <v>2</v>
      </c>
      <c r="F5" s="1" t="s">
        <v>19</v>
      </c>
      <c r="G5" s="1">
        <v>1</v>
      </c>
      <c r="H5" s="1" t="s">
        <v>10</v>
      </c>
      <c r="I5" s="1">
        <v>2</v>
      </c>
      <c r="J5" s="1" t="s">
        <v>27</v>
      </c>
      <c r="K5" s="1">
        <v>2</v>
      </c>
      <c r="L5" s="1" t="s">
        <v>45</v>
      </c>
      <c r="M5" s="3">
        <v>2</v>
      </c>
    </row>
    <row r="6" spans="3:13" x14ac:dyDescent="0.2">
      <c r="C6" s="2">
        <v>3</v>
      </c>
      <c r="D6" s="1" t="s">
        <v>2</v>
      </c>
      <c r="E6" s="2">
        <v>3</v>
      </c>
      <c r="F6" s="1" t="s">
        <v>20</v>
      </c>
      <c r="G6" s="1">
        <v>2</v>
      </c>
      <c r="H6" s="1" t="s">
        <v>11</v>
      </c>
      <c r="I6" s="1">
        <v>3</v>
      </c>
      <c r="J6" s="1" t="s">
        <v>37</v>
      </c>
      <c r="K6" s="1">
        <v>3</v>
      </c>
      <c r="L6" s="1" t="s">
        <v>46</v>
      </c>
      <c r="M6" s="3">
        <v>3</v>
      </c>
    </row>
    <row r="7" spans="3:13" x14ac:dyDescent="0.2">
      <c r="C7" s="2">
        <v>4</v>
      </c>
      <c r="D7" s="1" t="s">
        <v>3</v>
      </c>
      <c r="E7" s="2">
        <v>4</v>
      </c>
      <c r="F7" s="1" t="s">
        <v>21</v>
      </c>
      <c r="G7" s="1">
        <v>3</v>
      </c>
      <c r="H7" s="1" t="s">
        <v>12</v>
      </c>
      <c r="I7" s="1">
        <v>4</v>
      </c>
      <c r="J7" s="1" t="s">
        <v>38</v>
      </c>
      <c r="K7" s="1">
        <v>4</v>
      </c>
      <c r="L7" s="1" t="s">
        <v>47</v>
      </c>
      <c r="M7" s="3">
        <v>4</v>
      </c>
    </row>
    <row r="8" spans="3:13" x14ac:dyDescent="0.2">
      <c r="C8" s="2">
        <v>5</v>
      </c>
      <c r="D8" s="1" t="s">
        <v>4</v>
      </c>
      <c r="E8" s="2">
        <v>5</v>
      </c>
      <c r="F8" s="1" t="s">
        <v>22</v>
      </c>
      <c r="G8" s="1">
        <v>4</v>
      </c>
      <c r="H8" s="1" t="s">
        <v>13</v>
      </c>
      <c r="I8" s="1">
        <v>5</v>
      </c>
      <c r="J8" s="1" t="s">
        <v>39</v>
      </c>
      <c r="K8" s="1">
        <v>5</v>
      </c>
      <c r="L8" s="1" t="s">
        <v>48</v>
      </c>
      <c r="M8" s="3">
        <v>5</v>
      </c>
    </row>
    <row r="9" spans="3:13" x14ac:dyDescent="0.2">
      <c r="C9" s="2">
        <v>6</v>
      </c>
      <c r="D9" s="1" t="s">
        <v>5</v>
      </c>
      <c r="E9" s="2">
        <v>6</v>
      </c>
      <c r="F9" s="1" t="s">
        <v>23</v>
      </c>
      <c r="G9" s="1">
        <v>5</v>
      </c>
      <c r="H9" s="1" t="s">
        <v>14</v>
      </c>
      <c r="I9" s="1">
        <v>6</v>
      </c>
      <c r="J9" s="1" t="s">
        <v>40</v>
      </c>
      <c r="K9" s="1">
        <v>6</v>
      </c>
      <c r="L9" s="1" t="s">
        <v>49</v>
      </c>
      <c r="M9" s="3">
        <v>6</v>
      </c>
    </row>
    <row r="10" spans="3:13" x14ac:dyDescent="0.2">
      <c r="C10" s="2">
        <v>7</v>
      </c>
      <c r="D10" s="1" t="s">
        <v>6</v>
      </c>
      <c r="E10" s="2">
        <v>7</v>
      </c>
      <c r="F10" s="1" t="s">
        <v>24</v>
      </c>
      <c r="G10" s="1">
        <v>6</v>
      </c>
      <c r="H10" s="1" t="s">
        <v>15</v>
      </c>
      <c r="I10" s="1">
        <v>7</v>
      </c>
      <c r="J10" s="1" t="s">
        <v>41</v>
      </c>
      <c r="K10" s="1">
        <v>7</v>
      </c>
      <c r="L10" s="1" t="s">
        <v>50</v>
      </c>
      <c r="M10" s="3">
        <v>7</v>
      </c>
    </row>
    <row r="11" spans="3:13" x14ac:dyDescent="0.2">
      <c r="C11" s="2">
        <v>8</v>
      </c>
      <c r="D11" s="1" t="s">
        <v>7</v>
      </c>
      <c r="E11" s="2">
        <v>8</v>
      </c>
      <c r="F11" s="1" t="s">
        <v>25</v>
      </c>
      <c r="G11" s="1">
        <v>7</v>
      </c>
      <c r="H11" s="1" t="s">
        <v>16</v>
      </c>
      <c r="I11" s="1">
        <v>8</v>
      </c>
      <c r="J11" s="1" t="s">
        <v>42</v>
      </c>
      <c r="K11" s="1">
        <v>8</v>
      </c>
      <c r="L11" s="1" t="s">
        <v>51</v>
      </c>
      <c r="M11" s="3">
        <v>8</v>
      </c>
    </row>
    <row r="12" spans="3:13" x14ac:dyDescent="0.2">
      <c r="C12" s="2">
        <v>9</v>
      </c>
      <c r="D12" s="1" t="s">
        <v>8</v>
      </c>
      <c r="E12" s="2">
        <v>9</v>
      </c>
      <c r="F12" s="1" t="s">
        <v>26</v>
      </c>
      <c r="G12" s="1">
        <v>8</v>
      </c>
      <c r="H12" s="1" t="s">
        <v>17</v>
      </c>
      <c r="I12" s="1">
        <v>9</v>
      </c>
      <c r="J12" s="1" t="s">
        <v>28</v>
      </c>
      <c r="K12" s="1">
        <v>9</v>
      </c>
      <c r="L12" s="1" t="s">
        <v>52</v>
      </c>
      <c r="M12" s="3">
        <v>9</v>
      </c>
    </row>
    <row r="13" spans="3:13" x14ac:dyDescent="0.2">
      <c r="G13" s="1">
        <v>9</v>
      </c>
      <c r="H13" s="1" t="s">
        <v>18</v>
      </c>
    </row>
    <row r="15" spans="3:13" s="6" customFormat="1" ht="23.25" customHeight="1" thickBot="1" x14ac:dyDescent="0.3">
      <c r="D15" s="7" t="s">
        <v>54</v>
      </c>
    </row>
    <row r="16" spans="3:13" s="6" customFormat="1" ht="23.25" customHeight="1" thickBot="1" x14ac:dyDescent="0.3">
      <c r="D16" s="8" t="s">
        <v>29</v>
      </c>
      <c r="E16" s="9">
        <v>9010</v>
      </c>
      <c r="F16" s="8"/>
      <c r="G16" s="8" t="str">
        <f>IF(E25=1,G25,IF(E25=2,G26,IF(E25=3,G27,IF(E25=4,G28,G29))))</f>
        <v>devěttisícdeset</v>
      </c>
      <c r="H16" s="8"/>
      <c r="I16" s="8"/>
      <c r="J16" s="8"/>
    </row>
    <row r="19" spans="3:9" s="10" customFormat="1" x14ac:dyDescent="0.2">
      <c r="D19" s="10" t="s">
        <v>34</v>
      </c>
      <c r="E19" s="10" t="e">
        <f>MID($E$16,E25-4,1)</f>
        <v>#VALUE!</v>
      </c>
      <c r="F19" s="10" t="e">
        <f>VLOOKUP(E19+0,K4:L12,2,FALSE)</f>
        <v>#VALUE!</v>
      </c>
    </row>
    <row r="20" spans="3:9" x14ac:dyDescent="0.2">
      <c r="C20" s="1"/>
      <c r="D20" s="1" t="s">
        <v>33</v>
      </c>
      <c r="E20" s="2" t="str">
        <f>MID($E$16,E25-3,1)</f>
        <v>9</v>
      </c>
      <c r="F20" s="1" t="str">
        <f>VLOOKUP(E20+0,K4:L12,2,FALSE)</f>
        <v>devěttisíc</v>
      </c>
      <c r="G20" s="1"/>
      <c r="H20" s="1"/>
      <c r="I20" s="1"/>
    </row>
    <row r="21" spans="3:9" x14ac:dyDescent="0.2">
      <c r="C21" s="1"/>
      <c r="D21" s="1" t="s">
        <v>32</v>
      </c>
      <c r="E21" s="2" t="str">
        <f>MID($E$16,E25-2,1)</f>
        <v>0</v>
      </c>
      <c r="F21" s="1" t="str">
        <f>IF(E21="0","",VLOOKUP(E21+0,I4:J12,2,FALSE))</f>
        <v/>
      </c>
      <c r="G21" s="1"/>
      <c r="H21" s="1"/>
      <c r="I21" s="1"/>
    </row>
    <row r="22" spans="3:9" x14ac:dyDescent="0.2">
      <c r="C22" s="1"/>
      <c r="D22" s="1" t="s">
        <v>30</v>
      </c>
      <c r="E22" s="2" t="str">
        <f>MID($E$16,E25-1,1)</f>
        <v>1</v>
      </c>
      <c r="F22" s="1" t="str">
        <f>IF(E22="0","",IF(E22="1",VLOOKUP(E23+0,G4:H13,2,FALSE),VLOOKUP(E22+0,E4:F12,2,FALSE)))</f>
        <v>deset</v>
      </c>
      <c r="G22" s="1"/>
      <c r="H22" s="1"/>
      <c r="I22" s="1"/>
    </row>
    <row r="23" spans="3:9" x14ac:dyDescent="0.2">
      <c r="C23" s="1"/>
      <c r="D23" s="1" t="s">
        <v>31</v>
      </c>
      <c r="E23" s="2" t="str">
        <f>MID($E$16,E25,1)</f>
        <v>0</v>
      </c>
      <c r="F23" s="1" t="str">
        <f>IF(E25=1,G23,IF(E23="0","",IF(E22="1","",VLOOKUP(E23+0,C4:D12,2,FALSE))))</f>
        <v/>
      </c>
      <c r="G23" s="1" t="e">
        <f>IF(E25="1","",VLOOKUP(E23+0,C4:D12,2,FALSE))</f>
        <v>#N/A</v>
      </c>
      <c r="I23" s="1"/>
    </row>
    <row r="24" spans="3:9" x14ac:dyDescent="0.2">
      <c r="C24" s="1"/>
      <c r="D24" s="1"/>
      <c r="E24" s="1"/>
      <c r="F24" s="1"/>
      <c r="G24" s="1"/>
      <c r="H24" s="1"/>
      <c r="I24" s="1"/>
    </row>
    <row r="25" spans="3:9" x14ac:dyDescent="0.2">
      <c r="C25" s="1"/>
      <c r="D25" s="4" t="s">
        <v>35</v>
      </c>
      <c r="E25" s="5">
        <f>LEN(E16)</f>
        <v>4</v>
      </c>
      <c r="F25" s="1">
        <v>1</v>
      </c>
      <c r="G25" s="1" t="str">
        <f>CONCATENATE(F23)</f>
        <v/>
      </c>
      <c r="H25" s="1"/>
      <c r="I25" s="1"/>
    </row>
    <row r="26" spans="3:9" x14ac:dyDescent="0.2">
      <c r="C26" s="1"/>
      <c r="D26" s="1"/>
      <c r="E26" s="1"/>
      <c r="F26" s="1">
        <v>2</v>
      </c>
      <c r="G26" s="1" t="str">
        <f>CONCATENATE(F22,I23)</f>
        <v>deset</v>
      </c>
      <c r="H26" s="1"/>
      <c r="I26" s="1"/>
    </row>
    <row r="27" spans="3:9" x14ac:dyDescent="0.2">
      <c r="C27" s="1"/>
      <c r="D27" s="1" t="e">
        <f>VLOOKUP(E23+0,G5:H13,2,FALSE)</f>
        <v>#N/A</v>
      </c>
      <c r="E27" s="1" t="str">
        <f>VLOOKUP(E22+0,E4:F12,2,FALSE)</f>
        <v>deset</v>
      </c>
      <c r="F27" s="1">
        <v>3</v>
      </c>
      <c r="G27" s="1" t="str">
        <f>CONCATENATE(F21,F22,I23)</f>
        <v>deset</v>
      </c>
      <c r="H27" s="1"/>
      <c r="I27" s="1"/>
    </row>
    <row r="28" spans="3:9" x14ac:dyDescent="0.2">
      <c r="C28" s="1"/>
      <c r="D28" s="1" t="e">
        <f>VLOOKUP(E23+0,C4:D12,2,FALSE)</f>
        <v>#N/A</v>
      </c>
      <c r="E28" s="1"/>
      <c r="F28" s="1">
        <v>4</v>
      </c>
      <c r="G28" s="1" t="str">
        <f>CONCATENATE(F20,F21,F22,I23)</f>
        <v>devěttisícdeset</v>
      </c>
      <c r="H28" s="1"/>
      <c r="I28" s="1"/>
    </row>
    <row r="29" spans="3:9" x14ac:dyDescent="0.2">
      <c r="C29" s="1"/>
      <c r="D29" s="1"/>
      <c r="E29" s="1"/>
      <c r="F29" s="1">
        <v>5</v>
      </c>
      <c r="G29" s="1" t="e">
        <f>CONCATENATE(F19,F20,F21,F22,I23)</f>
        <v>#VALUE!</v>
      </c>
      <c r="H29" s="1"/>
      <c r="I29" s="1"/>
    </row>
  </sheetData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K36"/>
  <sheetViews>
    <sheetView topLeftCell="A15" workbookViewId="0">
      <selection activeCell="C21" sqref="C21"/>
    </sheetView>
  </sheetViews>
  <sheetFormatPr defaultRowHeight="12.75" x14ac:dyDescent="0.2"/>
  <cols>
    <col min="2" max="2" width="15.140625" customWidth="1"/>
    <col min="3" max="3" width="13.42578125" customWidth="1"/>
    <col min="4" max="4" width="18.7109375" bestFit="1" customWidth="1"/>
    <col min="5" max="5" width="24.140625" bestFit="1" customWidth="1"/>
    <col min="6" max="6" width="11.42578125" customWidth="1"/>
  </cols>
  <sheetData>
    <row r="1" spans="1:11" hidden="1" x14ac:dyDescent="0.2"/>
    <row r="2" spans="1:11" hidden="1" x14ac:dyDescent="0.2"/>
    <row r="3" spans="1:11" hidden="1" x14ac:dyDescent="0.2">
      <c r="A3" s="2" t="s">
        <v>31</v>
      </c>
      <c r="B3" s="1"/>
      <c r="C3" s="2" t="s">
        <v>30</v>
      </c>
      <c r="D3" s="1"/>
      <c r="E3" s="2" t="s">
        <v>36</v>
      </c>
      <c r="F3" s="1"/>
      <c r="G3" s="1" t="s">
        <v>32</v>
      </c>
      <c r="H3" s="1"/>
      <c r="I3" s="1" t="s">
        <v>43</v>
      </c>
      <c r="J3" s="1"/>
      <c r="K3" s="3" t="s">
        <v>9</v>
      </c>
    </row>
    <row r="4" spans="1:11" hidden="1" x14ac:dyDescent="0.2">
      <c r="A4" s="2">
        <v>1</v>
      </c>
      <c r="B4" s="1" t="s">
        <v>0</v>
      </c>
      <c r="C4" s="2">
        <v>1</v>
      </c>
      <c r="D4" s="1" t="s">
        <v>9</v>
      </c>
      <c r="E4" s="1">
        <v>0</v>
      </c>
      <c r="F4" s="1" t="s">
        <v>9</v>
      </c>
      <c r="G4" s="1">
        <v>1</v>
      </c>
      <c r="H4" s="1" t="s">
        <v>53</v>
      </c>
      <c r="I4" s="1">
        <v>1</v>
      </c>
      <c r="J4" s="1" t="s">
        <v>44</v>
      </c>
      <c r="K4" s="3">
        <v>1</v>
      </c>
    </row>
    <row r="5" spans="1:11" hidden="1" x14ac:dyDescent="0.2">
      <c r="A5" s="2">
        <v>2</v>
      </c>
      <c r="B5" s="1" t="s">
        <v>1</v>
      </c>
      <c r="C5" s="2">
        <v>2</v>
      </c>
      <c r="D5" s="1" t="s">
        <v>19</v>
      </c>
      <c r="E5" s="1">
        <v>1</v>
      </c>
      <c r="F5" s="1" t="s">
        <v>10</v>
      </c>
      <c r="G5" s="1">
        <v>2</v>
      </c>
      <c r="H5" s="1" t="s">
        <v>27</v>
      </c>
      <c r="I5" s="1">
        <v>2</v>
      </c>
      <c r="J5" s="1" t="s">
        <v>45</v>
      </c>
      <c r="K5" s="3">
        <v>2</v>
      </c>
    </row>
    <row r="6" spans="1:11" hidden="1" x14ac:dyDescent="0.2">
      <c r="A6" s="2">
        <v>3</v>
      </c>
      <c r="B6" s="1" t="s">
        <v>2</v>
      </c>
      <c r="C6" s="2">
        <v>3</v>
      </c>
      <c r="D6" s="1" t="s">
        <v>20</v>
      </c>
      <c r="E6" s="1">
        <v>2</v>
      </c>
      <c r="F6" s="1" t="s">
        <v>11</v>
      </c>
      <c r="G6" s="1">
        <v>3</v>
      </c>
      <c r="H6" s="1" t="s">
        <v>37</v>
      </c>
      <c r="I6" s="1">
        <v>3</v>
      </c>
      <c r="J6" s="1" t="s">
        <v>46</v>
      </c>
      <c r="K6" s="3">
        <v>3</v>
      </c>
    </row>
    <row r="7" spans="1:11" hidden="1" x14ac:dyDescent="0.2">
      <c r="A7" s="2">
        <v>4</v>
      </c>
      <c r="B7" s="1" t="s">
        <v>3</v>
      </c>
      <c r="C7" s="2">
        <v>4</v>
      </c>
      <c r="D7" s="1" t="s">
        <v>21</v>
      </c>
      <c r="E7" s="1">
        <v>3</v>
      </c>
      <c r="F7" s="1" t="s">
        <v>12</v>
      </c>
      <c r="G7" s="1">
        <v>4</v>
      </c>
      <c r="H7" s="1" t="s">
        <v>38</v>
      </c>
      <c r="I7" s="1">
        <v>4</v>
      </c>
      <c r="J7" s="1" t="s">
        <v>47</v>
      </c>
      <c r="K7" s="3">
        <v>4</v>
      </c>
    </row>
    <row r="8" spans="1:11" hidden="1" x14ac:dyDescent="0.2">
      <c r="A8" s="2">
        <v>5</v>
      </c>
      <c r="B8" s="1" t="s">
        <v>4</v>
      </c>
      <c r="C8" s="2">
        <v>5</v>
      </c>
      <c r="D8" s="1" t="s">
        <v>22</v>
      </c>
      <c r="E8" s="1">
        <v>4</v>
      </c>
      <c r="F8" s="1" t="s">
        <v>13</v>
      </c>
      <c r="G8" s="1">
        <v>5</v>
      </c>
      <c r="H8" s="1" t="s">
        <v>39</v>
      </c>
      <c r="I8" s="1">
        <v>5</v>
      </c>
      <c r="J8" s="1" t="s">
        <v>48</v>
      </c>
      <c r="K8" s="3">
        <v>5</v>
      </c>
    </row>
    <row r="9" spans="1:11" hidden="1" x14ac:dyDescent="0.2">
      <c r="A9" s="2">
        <v>6</v>
      </c>
      <c r="B9" s="1" t="s">
        <v>5</v>
      </c>
      <c r="C9" s="2">
        <v>6</v>
      </c>
      <c r="D9" s="1" t="s">
        <v>23</v>
      </c>
      <c r="E9" s="1">
        <v>5</v>
      </c>
      <c r="F9" s="1" t="s">
        <v>14</v>
      </c>
      <c r="G9" s="1">
        <v>6</v>
      </c>
      <c r="H9" s="1" t="s">
        <v>40</v>
      </c>
      <c r="I9" s="1">
        <v>6</v>
      </c>
      <c r="J9" s="1" t="s">
        <v>49</v>
      </c>
      <c r="K9" s="3">
        <v>6</v>
      </c>
    </row>
    <row r="10" spans="1:11" hidden="1" x14ac:dyDescent="0.2">
      <c r="A10" s="2">
        <v>7</v>
      </c>
      <c r="B10" s="1" t="s">
        <v>6</v>
      </c>
      <c r="C10" s="2">
        <v>7</v>
      </c>
      <c r="D10" s="1" t="s">
        <v>24</v>
      </c>
      <c r="E10" s="1">
        <v>6</v>
      </c>
      <c r="F10" s="1" t="s">
        <v>15</v>
      </c>
      <c r="G10" s="1">
        <v>7</v>
      </c>
      <c r="H10" s="1" t="s">
        <v>41</v>
      </c>
      <c r="I10" s="1">
        <v>7</v>
      </c>
      <c r="J10" s="1" t="s">
        <v>50</v>
      </c>
      <c r="K10" s="3">
        <v>7</v>
      </c>
    </row>
    <row r="11" spans="1:11" hidden="1" x14ac:dyDescent="0.2">
      <c r="A11" s="2">
        <v>8</v>
      </c>
      <c r="B11" s="1" t="s">
        <v>7</v>
      </c>
      <c r="C11" s="2">
        <v>8</v>
      </c>
      <c r="D11" s="1" t="s">
        <v>25</v>
      </c>
      <c r="E11" s="1">
        <v>7</v>
      </c>
      <c r="F11" s="1" t="s">
        <v>16</v>
      </c>
      <c r="G11" s="1">
        <v>8</v>
      </c>
      <c r="H11" s="1" t="s">
        <v>42</v>
      </c>
      <c r="I11" s="1">
        <v>8</v>
      </c>
      <c r="J11" s="1" t="s">
        <v>51</v>
      </c>
      <c r="K11" s="3">
        <v>8</v>
      </c>
    </row>
    <row r="12" spans="1:11" hidden="1" x14ac:dyDescent="0.2">
      <c r="A12" s="2">
        <v>9</v>
      </c>
      <c r="B12" s="1" t="s">
        <v>8</v>
      </c>
      <c r="C12" s="2">
        <v>9</v>
      </c>
      <c r="D12" s="1" t="s">
        <v>26</v>
      </c>
      <c r="E12" s="1">
        <v>8</v>
      </c>
      <c r="F12" s="1" t="s">
        <v>17</v>
      </c>
      <c r="G12" s="1">
        <v>9</v>
      </c>
      <c r="H12" s="1" t="s">
        <v>28</v>
      </c>
      <c r="I12" s="1">
        <v>9</v>
      </c>
      <c r="J12" s="1" t="s">
        <v>52</v>
      </c>
      <c r="K12" s="3">
        <v>9</v>
      </c>
    </row>
    <row r="13" spans="1:11" hidden="1" x14ac:dyDescent="0.2">
      <c r="E13" s="1">
        <v>9</v>
      </c>
      <c r="F13" s="1" t="s">
        <v>18</v>
      </c>
    </row>
    <row r="14" spans="1:11" hidden="1" x14ac:dyDescent="0.2"/>
    <row r="15" spans="1:11" s="6" customFormat="1" ht="23.25" customHeight="1" x14ac:dyDescent="0.25">
      <c r="B15" s="11" t="s">
        <v>54</v>
      </c>
    </row>
    <row r="16" spans="1:11" s="6" customFormat="1" ht="23.25" customHeight="1" thickBot="1" x14ac:dyDescent="0.3">
      <c r="B16" s="11"/>
    </row>
    <row r="17" spans="1:8" s="12" customFormat="1" ht="23.25" customHeight="1" thickBot="1" x14ac:dyDescent="0.25">
      <c r="B17" s="13" t="s">
        <v>29</v>
      </c>
      <c r="C17" s="14">
        <v>9999</v>
      </c>
      <c r="D17" s="13"/>
      <c r="E17" s="13" t="str">
        <f>IF(C26=1,E26,IF(C26=2,E27,IF(C26=3,E28,IF(C26=4,E29,E30))))</f>
        <v>devěttisícdevětsetdevadesátdevět</v>
      </c>
      <c r="F17" s="13"/>
      <c r="G17" s="13"/>
      <c r="H17" s="13"/>
    </row>
    <row r="18" spans="1:8" ht="15" customHeight="1" x14ac:dyDescent="0.2"/>
    <row r="19" spans="1:8" ht="15" customHeight="1" x14ac:dyDescent="0.2"/>
    <row r="20" spans="1:8" s="10" customFormat="1" ht="15" customHeight="1" x14ac:dyDescent="0.2">
      <c r="B20" s="16" t="s">
        <v>34</v>
      </c>
      <c r="C20" s="20" t="e">
        <f>MID($C$17,K27C26-4,1)</f>
        <v>#NAME?</v>
      </c>
      <c r="D20" s="16" t="e">
        <f>VLOOKUP(C20+0,I4:J12,2,FALSE)</f>
        <v>#NAME?</v>
      </c>
      <c r="E20" s="16"/>
      <c r="F20" s="16"/>
    </row>
    <row r="21" spans="1:8" ht="15" customHeight="1" x14ac:dyDescent="0.2">
      <c r="A21" s="1"/>
      <c r="B21" s="11" t="s">
        <v>33</v>
      </c>
      <c r="C21" s="17" t="str">
        <f>MID($C$17,C26-3,1)</f>
        <v>9</v>
      </c>
      <c r="D21" s="11" t="str">
        <f>VLOOKUP(C21+0,I4:J12,2,FALSE)</f>
        <v>devěttisíc</v>
      </c>
      <c r="E21" s="11"/>
      <c r="F21" s="11"/>
      <c r="G21" s="1"/>
    </row>
    <row r="22" spans="1:8" ht="15" customHeight="1" x14ac:dyDescent="0.2">
      <c r="A22" s="1"/>
      <c r="B22" s="11" t="s">
        <v>32</v>
      </c>
      <c r="C22" s="17" t="str">
        <f>MID($C$17,C26-2,1)</f>
        <v>9</v>
      </c>
      <c r="D22" s="11" t="str">
        <f>IF(C22="0","",VLOOKUP(C22+0,G4:H12,2,FALSE))</f>
        <v>devětset</v>
      </c>
      <c r="E22" s="11"/>
      <c r="F22" s="11"/>
      <c r="G22" s="1"/>
    </row>
    <row r="23" spans="1:8" ht="15" customHeight="1" x14ac:dyDescent="0.2">
      <c r="A23" s="1"/>
      <c r="B23" s="11" t="s">
        <v>30</v>
      </c>
      <c r="C23" s="17" t="str">
        <f>MID($C$17,C26-1,1)</f>
        <v>9</v>
      </c>
      <c r="D23" s="11" t="str">
        <f>IF(C23="0","",IF(C23="1",VLOOKUP(C24+0,E4:F13,2,FALSE),VLOOKUP(C23+0,C4:D12,2,FALSE)))</f>
        <v>devadesát</v>
      </c>
      <c r="E23" s="11"/>
      <c r="F23" s="11"/>
      <c r="G23" s="1"/>
    </row>
    <row r="24" spans="1:8" ht="15" customHeight="1" x14ac:dyDescent="0.2">
      <c r="A24" s="1"/>
      <c r="B24" s="11" t="s">
        <v>31</v>
      </c>
      <c r="C24" s="17" t="str">
        <f>MID($C$17,C26,1)</f>
        <v>9</v>
      </c>
      <c r="D24" s="11" t="str">
        <f>IF(C26=1,E24,IF(C24="0","",IF(C23="1","",VLOOKUP(C24+0,A4:B12,2,FALSE))))</f>
        <v>devět</v>
      </c>
      <c r="E24" s="11" t="str">
        <f>IF(C26="1","",VLOOKUP(C24+0,A4:B12,2,FALSE))</f>
        <v>devět</v>
      </c>
      <c r="F24" s="11"/>
      <c r="G24" s="1"/>
    </row>
    <row r="25" spans="1:8" ht="15" customHeight="1" x14ac:dyDescent="0.2">
      <c r="A25" s="1"/>
      <c r="B25" s="11"/>
      <c r="C25" s="11"/>
      <c r="D25" s="11"/>
      <c r="E25" s="11"/>
      <c r="F25" s="11"/>
      <c r="G25" s="1"/>
    </row>
    <row r="26" spans="1:8" ht="15" customHeight="1" x14ac:dyDescent="0.2">
      <c r="A26" s="1"/>
      <c r="B26" s="18" t="s">
        <v>35</v>
      </c>
      <c r="C26" s="19">
        <f>LEN(C17)</f>
        <v>4</v>
      </c>
      <c r="D26" s="11">
        <v>1</v>
      </c>
      <c r="E26" s="11" t="str">
        <f>CONCATENATE(D24)</f>
        <v>devět</v>
      </c>
      <c r="F26" s="11"/>
      <c r="G26" s="1"/>
    </row>
    <row r="27" spans="1:8" ht="15" customHeight="1" x14ac:dyDescent="0.2">
      <c r="A27" s="1"/>
      <c r="B27" s="11"/>
      <c r="C27" s="11"/>
      <c r="D27" s="11">
        <v>2</v>
      </c>
      <c r="E27" s="11" t="str">
        <f>CONCATENATE(D23,D24)</f>
        <v>devadesátdevět</v>
      </c>
      <c r="F27" s="11"/>
      <c r="G27" s="1"/>
    </row>
    <row r="28" spans="1:8" ht="15" customHeight="1" x14ac:dyDescent="0.2">
      <c r="A28" s="1"/>
      <c r="B28" s="11" t="str">
        <f>VLOOKUP(C24+0,E5:F13,2,FALSE)</f>
        <v>devatenáct</v>
      </c>
      <c r="C28" s="11" t="str">
        <f>VLOOKUP(C23+0,C4:D12,2,FALSE)</f>
        <v>devadesát</v>
      </c>
      <c r="D28" s="11">
        <v>3</v>
      </c>
      <c r="E28" s="11" t="str">
        <f>CONCATENATE(D22,D23,D24)</f>
        <v>devětsetdevadesátdevět</v>
      </c>
      <c r="F28" s="11"/>
      <c r="G28" s="1"/>
    </row>
    <row r="29" spans="1:8" ht="15" customHeight="1" x14ac:dyDescent="0.2">
      <c r="A29" s="1"/>
      <c r="B29" s="11" t="str">
        <f>VLOOKUP(C24+0,A4:B12,2,FALSE)</f>
        <v>devět</v>
      </c>
      <c r="C29" s="11"/>
      <c r="D29" s="11">
        <v>4</v>
      </c>
      <c r="E29" s="11" t="str">
        <f>CONCATENATE(D21,D22,D23,D24)</f>
        <v>devěttisícdevětsetdevadesátdevět</v>
      </c>
      <c r="F29" s="11"/>
      <c r="G29" s="1"/>
    </row>
    <row r="30" spans="1:8" ht="15" customHeight="1" x14ac:dyDescent="0.2">
      <c r="A30" s="1"/>
      <c r="B30" s="11"/>
      <c r="C30" s="11"/>
      <c r="D30" s="11">
        <v>5</v>
      </c>
      <c r="E30" s="11" t="e">
        <f>CONCATENATE(D20,D21,D22,D23,G24)</f>
        <v>#NAME?</v>
      </c>
      <c r="F30" s="11"/>
      <c r="G30" s="1"/>
    </row>
    <row r="31" spans="1:8" ht="15" customHeight="1" x14ac:dyDescent="0.2">
      <c r="B31" s="11"/>
      <c r="C31" s="11"/>
      <c r="D31" s="11"/>
      <c r="E31" s="11"/>
      <c r="F31" s="11"/>
    </row>
    <row r="32" spans="1:8" ht="15" customHeight="1" x14ac:dyDescent="0.2">
      <c r="B32" s="11"/>
      <c r="C32" s="11"/>
      <c r="D32" s="11"/>
      <c r="E32" s="11"/>
      <c r="F32" s="11"/>
    </row>
    <row r="33" spans="2:3" ht="15" customHeight="1" x14ac:dyDescent="0.2"/>
    <row r="34" spans="2:3" ht="15" customHeight="1" x14ac:dyDescent="0.2"/>
    <row r="35" spans="2:3" ht="15" customHeight="1" x14ac:dyDescent="0.2"/>
    <row r="36" spans="2:3" x14ac:dyDescent="0.2">
      <c r="B36" t="s">
        <v>55</v>
      </c>
      <c r="C36" s="15" t="s">
        <v>56</v>
      </c>
    </row>
  </sheetData>
  <hyperlinks>
    <hyperlink ref="C36" r:id="rId1"/>
  </hyperlinks>
  <pageMargins left="0.75" right="0.75" top="1" bottom="1" header="0.4921259845" footer="0.492125984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2.75" x14ac:dyDescent="0.2"/>
  <sheetData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výpočet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Lasak Pavel</dc:creator>
  <cp:lastModifiedBy>Ames</cp:lastModifiedBy>
  <dcterms:created xsi:type="dcterms:W3CDTF">2010-03-19T11:30:15Z</dcterms:created>
  <dcterms:modified xsi:type="dcterms:W3CDTF">2016-08-26T08:15:10Z</dcterms:modified>
</cp:coreProperties>
</file>