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15" windowHeight="11445" activeTab="0"/>
  </bookViews>
  <sheets>
    <sheet name="Maturit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<sst xmlns="http://schemas.openxmlformats.org/spreadsheetml/2006/main" count="11" uniqueCount="9">
  <si>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Klasifikace maturitních předmětů</t>
  </si>
  <si>
    <t>Jméno</t>
  </si>
  <si>
    <t>Předmět</t>
  </si>
  <si>
    <t>Průměr</t>
  </si>
  <si>
    <t>Porovnání</t>
  </si>
  <si>
    <t>Výsledek</t>
  </si>
  <si>
    <t>JČ</t>
  </si>
  <si>
    <t>volitelný</t>
  </si>
  <si>
    <t>odborný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</si>
</sst>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K_č_-;\-* #,##0_K_č_-;_-* &quot;-&quot;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48" applyFont="1" applyBorder="1">
      <alignment/>
      <protection/>
    </xf>
    <xf numFmtId="2" fontId="41" fillId="0" borderId="0" xfId="0" applyNumberFormat="1" applyFont="1" applyAlignment="1">
      <alignment/>
    </xf>
    <xf numFmtId="0" fontId="7" fillId="0" borderId="0" xfId="47" applyFont="1">
      <alignment/>
      <protection/>
    </xf>
    <xf numFmtId="0" fontId="6" fillId="0" borderId="10" xfId="48" applyFont="1" applyBorder="1">
      <alignment/>
      <protection/>
    </xf>
    <xf numFmtId="0" fontId="6" fillId="0" borderId="11" xfId="48" applyFont="1" applyBorder="1">
      <alignment/>
      <protection/>
    </xf>
    <xf numFmtId="0" fontId="5" fillId="0" borderId="12" xfId="48" applyFont="1" applyBorder="1">
      <alignment/>
      <protection/>
    </xf>
    <xf numFmtId="0" fontId="5" fillId="0" borderId="13" xfId="48" applyFont="1" applyBorder="1" applyAlignment="1">
      <alignment horizontal="center"/>
      <protection/>
    </xf>
    <xf numFmtId="0" fontId="6" fillId="0" borderId="14" xfId="48" applyFont="1" applyBorder="1" applyAlignment="1">
      <alignment horizontal="center"/>
      <protection/>
    </xf>
    <xf numFmtId="0" fontId="6" fillId="0" borderId="13" xfId="48" applyFont="1" applyBorder="1" applyAlignment="1">
      <alignment horizontal="center"/>
      <protection/>
    </xf>
    <xf numFmtId="0" fontId="5" fillId="0" borderId="15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2" fontId="6" fillId="0" borderId="16" xfId="48" applyNumberFormat="1" applyFont="1" applyBorder="1" applyAlignment="1">
      <alignment horizontal="center"/>
      <protection/>
    </xf>
    <xf numFmtId="0" fontId="6" fillId="0" borderId="15" xfId="48" applyFont="1" applyBorder="1" applyAlignment="1">
      <alignment horizontal="center"/>
      <protection/>
    </xf>
    <xf numFmtId="0" fontId="6" fillId="0" borderId="17" xfId="48" applyFont="1" applyBorder="1">
      <alignment/>
      <protection/>
    </xf>
    <xf numFmtId="0" fontId="6" fillId="0" borderId="16" xfId="48" applyFont="1" applyBorder="1">
      <alignment/>
      <protection/>
    </xf>
    <xf numFmtId="0" fontId="6" fillId="0" borderId="15" xfId="48" applyFont="1" applyBorder="1">
      <alignment/>
      <protection/>
    </xf>
    <xf numFmtId="2" fontId="6" fillId="0" borderId="17" xfId="48" applyNumberFormat="1" applyFont="1" applyBorder="1" applyAlignment="1">
      <alignment horizontal="center"/>
      <protection/>
    </xf>
    <xf numFmtId="0" fontId="6" fillId="0" borderId="18" xfId="48" applyFont="1" applyBorder="1" applyAlignment="1">
      <alignment horizontal="center"/>
      <protection/>
    </xf>
    <xf numFmtId="0" fontId="5" fillId="0" borderId="19" xfId="48" applyFont="1" applyBorder="1" applyAlignment="1">
      <alignment horizontal="center"/>
      <protection/>
    </xf>
    <xf numFmtId="0" fontId="6" fillId="0" borderId="20" xfId="48" applyFont="1" applyBorder="1">
      <alignment/>
      <protection/>
    </xf>
    <xf numFmtId="0" fontId="6" fillId="0" borderId="21" xfId="48" applyFont="1" applyBorder="1" applyAlignment="1">
      <alignment horizontal="center"/>
      <protection/>
    </xf>
    <xf numFmtId="0" fontId="6" fillId="0" borderId="22" xfId="48" applyFont="1" applyBorder="1" applyAlignment="1">
      <alignment horizontal="center"/>
      <protection/>
    </xf>
    <xf numFmtId="2" fontId="6" fillId="0" borderId="22" xfId="48" applyNumberFormat="1" applyFont="1" applyBorder="1" applyAlignment="1">
      <alignment horizontal="center"/>
      <protection/>
    </xf>
    <xf numFmtId="0" fontId="6" fillId="0" borderId="22" xfId="48" applyFont="1" applyBorder="1">
      <alignment/>
      <protection/>
    </xf>
    <xf numFmtId="0" fontId="5" fillId="0" borderId="23" xfId="48" applyFont="1" applyBorder="1">
      <alignment/>
      <protection/>
    </xf>
    <xf numFmtId="2" fontId="6" fillId="0" borderId="24" xfId="48" applyNumberFormat="1" applyFont="1" applyBorder="1" applyAlignment="1">
      <alignment horizontal="center"/>
      <protection/>
    </xf>
    <xf numFmtId="2" fontId="6" fillId="0" borderId="25" xfId="48" applyNumberFormat="1" applyFont="1" applyBorder="1" applyAlignment="1">
      <alignment horizontal="center"/>
      <protection/>
    </xf>
    <xf numFmtId="0" fontId="6" fillId="0" borderId="25" xfId="48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7" xfId="48" applyFont="1" applyBorder="1">
      <alignment/>
      <protection/>
    </xf>
    <xf numFmtId="0" fontId="6" fillId="0" borderId="28" xfId="48" applyFont="1" applyBorder="1">
      <alignment/>
      <protection/>
    </xf>
    <xf numFmtId="0" fontId="6" fillId="0" borderId="29" xfId="48" applyFont="1" applyBorder="1">
      <alignment/>
      <protection/>
    </xf>
    <xf numFmtId="0" fontId="6" fillId="0" borderId="30" xfId="48" applyFont="1" applyBorder="1">
      <alignment/>
      <protection/>
    </xf>
    <xf numFmtId="0" fontId="4" fillId="0" borderId="26" xfId="48" applyFont="1" applyBorder="1" applyAlignment="1">
      <alignment horizontal="center" vertical="center"/>
      <protection/>
    </xf>
    <xf numFmtId="0" fontId="4" fillId="0" borderId="30" xfId="48" applyFont="1" applyBorder="1" applyAlignment="1">
      <alignment horizontal="center" vertical="center"/>
      <protection/>
    </xf>
    <xf numFmtId="0" fontId="4" fillId="0" borderId="31" xfId="48" applyFont="1" applyBorder="1" applyAlignment="1">
      <alignment horizontal="center"/>
      <protection/>
    </xf>
    <xf numFmtId="0" fontId="4" fillId="0" borderId="32" xfId="48" applyFont="1" applyBorder="1" applyAlignment="1">
      <alignment horizontal="center"/>
      <protection/>
    </xf>
    <xf numFmtId="0" fontId="4" fillId="0" borderId="33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4" fillId="0" borderId="15" xfId="48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stovk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2.8515625" style="0" customWidth="1"/>
    <col min="2" max="2" width="12.140625" style="0" customWidth="1"/>
    <col min="3" max="3" width="11.7109375" style="0" customWidth="1"/>
    <col min="4" max="4" width="11.8515625" style="0" customWidth="1"/>
    <col min="5" max="5" width="11.28125" style="0" customWidth="1"/>
    <col min="6" max="6" width="13.00390625" style="0" customWidth="1"/>
    <col min="7" max="7" width="26.140625" style="0" customWidth="1"/>
  </cols>
  <sheetData>
    <row r="1" spans="1:4" ht="18">
      <c r="A1" s="4" t="s">
        <v>0</v>
      </c>
      <c r="B1" s="1"/>
      <c r="C1" s="1"/>
      <c r="D1" s="1"/>
    </row>
    <row r="3" ht="15.75" thickBot="1"/>
    <row r="4" spans="1:7" ht="15.75" customHeight="1">
      <c r="A4" s="40" t="s">
        <v>1</v>
      </c>
      <c r="B4" s="37" t="s">
        <v>2</v>
      </c>
      <c r="C4" s="38"/>
      <c r="D4" s="39"/>
      <c r="E4" s="42" t="s">
        <v>3</v>
      </c>
      <c r="F4" s="42" t="s">
        <v>4</v>
      </c>
      <c r="G4" s="35" t="s">
        <v>5</v>
      </c>
    </row>
    <row r="5" spans="1:7" ht="15.75" thickBot="1">
      <c r="A5" s="41"/>
      <c r="B5" s="8" t="s">
        <v>6</v>
      </c>
      <c r="C5" s="20" t="s">
        <v>7</v>
      </c>
      <c r="D5" s="11" t="s">
        <v>8</v>
      </c>
      <c r="E5" s="43"/>
      <c r="F5" s="43"/>
      <c r="G5" s="36"/>
    </row>
    <row r="6" spans="1:7" ht="15">
      <c r="A6" s="5"/>
      <c r="B6" s="9">
        <v>1</v>
      </c>
      <c r="C6" s="19">
        <v>1</v>
      </c>
      <c r="D6" s="12">
        <v>1</v>
      </c>
      <c r="E6" s="18">
        <f>AVERAGE(B6:D6)</f>
        <v>1</v>
      </c>
      <c r="F6" s="15" t="str">
        <f>IF((E6-$E$20)&lt;0,"Nadprůměr",IF((E6-$E$20)=0,"Průměr",IF((E6-$E$20)&gt;0,"Podprůměr","")))</f>
        <v>Nadprůměr</v>
      </c>
      <c r="G6" s="30" t="str">
        <f>IF(COUNTIF(B6:D6,5)&gt;0,"Neprospěl",IF(COUNTIF(B6:D6,4)&gt;0,"Prospěl",IF(COUNTIF(B6:D6,3)&gt;0,"Prospěl",IF(E6&lt;=1.5,"Prospěl s vyznamenáním","Prospěl"))))</f>
        <v>Prospěl s vyznamenáním</v>
      </c>
    </row>
    <row r="7" spans="1:11" ht="15">
      <c r="A7" s="6"/>
      <c r="B7" s="9">
        <v>2</v>
      </c>
      <c r="C7" s="9">
        <v>2</v>
      </c>
      <c r="D7" s="12">
        <v>1</v>
      </c>
      <c r="E7" s="13">
        <f aca="true" t="shared" si="0" ref="E7:E19">AVERAGE(B7:D7)</f>
        <v>1.6666666666666667</v>
      </c>
      <c r="F7" s="16" t="str">
        <f>IF((E7-$E$20)&lt;0,"Nadprůměr",IF((E7-$E$20)=0,"Průměr",IF((E7-$E$20)&gt;0,"Podprůměr","")))</f>
        <v>Nadprůměr</v>
      </c>
      <c r="G7" s="31" t="str">
        <f aca="true" t="shared" si="1" ref="G7:G19">IF(COUNTIF(B7:D7,5)&gt;0,"Neprospěl",IF(COUNTIF(B7:D7,4)&gt;0,"Prospěl",IF(COUNTIF(B7:D7,3)&gt;0,"Prospěl",IF(E7&lt;=1.5,"Prospěl s vyznamenáním","Prospěl"))))</f>
        <v>Prospěl</v>
      </c>
      <c r="H7" s="1"/>
      <c r="I7" s="1"/>
      <c r="J7" s="1"/>
      <c r="K7" s="1"/>
    </row>
    <row r="8" spans="1:11" ht="15">
      <c r="A8" s="6"/>
      <c r="B8" s="9">
        <v>3</v>
      </c>
      <c r="C8" s="9">
        <v>2</v>
      </c>
      <c r="D8" s="12">
        <v>4</v>
      </c>
      <c r="E8" s="13">
        <f t="shared" si="0"/>
        <v>3</v>
      </c>
      <c r="F8" s="16" t="str">
        <f aca="true" t="shared" si="2" ref="F8:F19">IF((E8-$E$20)&lt;0,"Nadprůměr",IF((E8-$E$20)=0,"Průměr",IF((E8-$E$20)&gt;0,"Podprůměr","")))</f>
        <v>Podprůměr</v>
      </c>
      <c r="G8" s="31" t="str">
        <f t="shared" si="1"/>
        <v>Prospěl</v>
      </c>
      <c r="H8" s="1"/>
      <c r="I8" s="1"/>
      <c r="J8" s="1"/>
      <c r="K8" s="1"/>
    </row>
    <row r="9" spans="1:11" ht="15">
      <c r="A9" s="6"/>
      <c r="B9" s="9">
        <v>3</v>
      </c>
      <c r="C9" s="9">
        <v>2</v>
      </c>
      <c r="D9" s="12">
        <v>1</v>
      </c>
      <c r="E9" s="13">
        <f t="shared" si="0"/>
        <v>2</v>
      </c>
      <c r="F9" s="16" t="str">
        <f t="shared" si="2"/>
        <v>Nadprůměr</v>
      </c>
      <c r="G9" s="31" t="str">
        <f t="shared" si="1"/>
        <v>Prospěl</v>
      </c>
      <c r="H9" s="1"/>
      <c r="I9" s="1"/>
      <c r="J9" s="1"/>
      <c r="K9" s="1"/>
    </row>
    <row r="10" spans="1:11" ht="15">
      <c r="A10" s="6"/>
      <c r="B10" s="9">
        <v>5</v>
      </c>
      <c r="C10" s="9">
        <v>2</v>
      </c>
      <c r="D10" s="12">
        <v>1</v>
      </c>
      <c r="E10" s="13">
        <f t="shared" si="0"/>
        <v>2.6666666666666665</v>
      </c>
      <c r="F10" s="16" t="str">
        <f t="shared" si="2"/>
        <v>Podprůměr</v>
      </c>
      <c r="G10" s="31" t="str">
        <f t="shared" si="1"/>
        <v>Neprospěl</v>
      </c>
      <c r="H10" s="1"/>
      <c r="I10" s="1"/>
      <c r="J10" s="1"/>
      <c r="K10" s="1"/>
    </row>
    <row r="11" spans="1:11" ht="15">
      <c r="A11" s="6"/>
      <c r="B11" s="9">
        <v>1</v>
      </c>
      <c r="C11" s="9">
        <v>2</v>
      </c>
      <c r="D11" s="12">
        <v>1</v>
      </c>
      <c r="E11" s="13">
        <f t="shared" si="0"/>
        <v>1.3333333333333333</v>
      </c>
      <c r="F11" s="16" t="str">
        <f t="shared" si="2"/>
        <v>Nadprůměr</v>
      </c>
      <c r="G11" s="31" t="str">
        <f t="shared" si="1"/>
        <v>Prospěl s vyznamenáním</v>
      </c>
      <c r="H11" s="1"/>
      <c r="I11" s="1"/>
      <c r="J11" s="1"/>
      <c r="K11" s="1"/>
    </row>
    <row r="12" spans="1:11" ht="15">
      <c r="A12" s="6"/>
      <c r="B12" s="9">
        <v>4</v>
      </c>
      <c r="C12" s="9">
        <v>4</v>
      </c>
      <c r="D12" s="12">
        <v>3</v>
      </c>
      <c r="E12" s="13">
        <f t="shared" si="0"/>
        <v>3.6666666666666665</v>
      </c>
      <c r="F12" s="16" t="str">
        <f t="shared" si="2"/>
        <v>Podprůměr</v>
      </c>
      <c r="G12" s="31" t="str">
        <f t="shared" si="1"/>
        <v>Prospěl</v>
      </c>
      <c r="H12" s="1"/>
      <c r="I12" s="1"/>
      <c r="J12" s="1"/>
      <c r="K12" s="1"/>
    </row>
    <row r="13" spans="1:11" ht="15">
      <c r="A13" s="6"/>
      <c r="B13" s="9">
        <v>5</v>
      </c>
      <c r="C13" s="9">
        <v>4</v>
      </c>
      <c r="D13" s="12">
        <v>5</v>
      </c>
      <c r="E13" s="13">
        <f t="shared" si="0"/>
        <v>4.666666666666667</v>
      </c>
      <c r="F13" s="16" t="str">
        <f t="shared" si="2"/>
        <v>Podprůměr</v>
      </c>
      <c r="G13" s="31" t="str">
        <f t="shared" si="1"/>
        <v>Neprospěl</v>
      </c>
      <c r="H13" s="1"/>
      <c r="I13" s="1"/>
      <c r="J13" s="1"/>
      <c r="K13" s="1"/>
    </row>
    <row r="14" spans="1:11" ht="15">
      <c r="A14" s="6"/>
      <c r="B14" s="9">
        <v>3</v>
      </c>
      <c r="C14" s="9">
        <v>3</v>
      </c>
      <c r="D14" s="12">
        <v>3</v>
      </c>
      <c r="E14" s="13">
        <f t="shared" si="0"/>
        <v>3</v>
      </c>
      <c r="F14" s="16" t="str">
        <f t="shared" si="2"/>
        <v>Podprůměr</v>
      </c>
      <c r="G14" s="31" t="str">
        <f t="shared" si="1"/>
        <v>Prospěl</v>
      </c>
      <c r="H14" s="1"/>
      <c r="I14" s="1"/>
      <c r="J14" s="1"/>
      <c r="K14" s="1"/>
    </row>
    <row r="15" spans="1:11" ht="15">
      <c r="A15" s="6"/>
      <c r="B15" s="9">
        <v>3</v>
      </c>
      <c r="C15" s="9">
        <v>2</v>
      </c>
      <c r="D15" s="12">
        <v>1</v>
      </c>
      <c r="E15" s="13">
        <f t="shared" si="0"/>
        <v>2</v>
      </c>
      <c r="F15" s="16" t="str">
        <f t="shared" si="2"/>
        <v>Nadprůměr</v>
      </c>
      <c r="G15" s="31" t="str">
        <f t="shared" si="1"/>
        <v>Prospěl</v>
      </c>
      <c r="H15" s="1"/>
      <c r="I15" s="1"/>
      <c r="J15" s="1"/>
      <c r="K15" s="1"/>
    </row>
    <row r="16" spans="1:11" ht="15">
      <c r="A16" s="6"/>
      <c r="B16" s="9">
        <v>1</v>
      </c>
      <c r="C16" s="9">
        <v>1</v>
      </c>
      <c r="D16" s="12">
        <v>3</v>
      </c>
      <c r="E16" s="13">
        <f t="shared" si="0"/>
        <v>1.6666666666666667</v>
      </c>
      <c r="F16" s="16" t="str">
        <f t="shared" si="2"/>
        <v>Nadprůměr</v>
      </c>
      <c r="G16" s="31" t="str">
        <f t="shared" si="1"/>
        <v>Prospěl</v>
      </c>
      <c r="H16" s="1"/>
      <c r="I16" s="1"/>
      <c r="J16" s="1"/>
      <c r="K16" s="1"/>
    </row>
    <row r="17" spans="1:11" ht="15">
      <c r="A17" s="6"/>
      <c r="B17" s="9">
        <v>1</v>
      </c>
      <c r="C17" s="9">
        <v>2</v>
      </c>
      <c r="D17" s="12">
        <v>1</v>
      </c>
      <c r="E17" s="13">
        <f t="shared" si="0"/>
        <v>1.3333333333333333</v>
      </c>
      <c r="F17" s="16" t="str">
        <f t="shared" si="2"/>
        <v>Nadprůměr</v>
      </c>
      <c r="G17" s="31" t="str">
        <f t="shared" si="1"/>
        <v>Prospěl s vyznamenáním</v>
      </c>
      <c r="H17" s="1"/>
      <c r="I17" s="1"/>
      <c r="J17" s="1"/>
      <c r="K17" s="1"/>
    </row>
    <row r="18" spans="1:11" ht="15">
      <c r="A18" s="6"/>
      <c r="B18" s="9">
        <v>4</v>
      </c>
      <c r="C18" s="9">
        <v>1</v>
      </c>
      <c r="D18" s="12">
        <v>5</v>
      </c>
      <c r="E18" s="13">
        <f t="shared" si="0"/>
        <v>3.3333333333333335</v>
      </c>
      <c r="F18" s="16" t="str">
        <f t="shared" si="2"/>
        <v>Podprůměr</v>
      </c>
      <c r="G18" s="31" t="str">
        <f t="shared" si="1"/>
        <v>Neprospěl</v>
      </c>
      <c r="H18" s="1"/>
      <c r="I18" s="1"/>
      <c r="J18" s="1"/>
      <c r="K18" s="1"/>
    </row>
    <row r="19" spans="1:11" ht="15">
      <c r="A19" s="21"/>
      <c r="B19" s="22">
        <v>3</v>
      </c>
      <c r="C19" s="22">
        <v>1</v>
      </c>
      <c r="D19" s="23">
        <v>2</v>
      </c>
      <c r="E19" s="24">
        <f t="shared" si="0"/>
        <v>2</v>
      </c>
      <c r="F19" s="25" t="str">
        <f t="shared" si="2"/>
        <v>Nadprůměr</v>
      </c>
      <c r="G19" s="32" t="str">
        <f t="shared" si="1"/>
        <v>Prospěl</v>
      </c>
      <c r="H19" s="1"/>
      <c r="I19" s="1"/>
      <c r="J19" s="1"/>
      <c r="K19" s="1"/>
    </row>
    <row r="20" spans="1:11" ht="15">
      <c r="A20" s="26" t="s">
        <v>3</v>
      </c>
      <c r="B20" s="27">
        <f>AVERAGE(B6:B19)</f>
        <v>2.7857142857142856</v>
      </c>
      <c r="C20" s="27">
        <f>AVERAGE(C6:C19)</f>
        <v>2.0714285714285716</v>
      </c>
      <c r="D20" s="28">
        <f>AVERAGE(D6:D19)</f>
        <v>2.2857142857142856</v>
      </c>
      <c r="E20" s="28">
        <f>AVERAGE(E6:E19)</f>
        <v>2.3809523809523805</v>
      </c>
      <c r="F20" s="29"/>
      <c r="G20" s="33"/>
      <c r="H20" s="1"/>
      <c r="I20" s="1"/>
      <c r="J20" s="1"/>
      <c r="K20" s="1"/>
    </row>
    <row r="21" spans="1:11" ht="15.75" thickBot="1">
      <c r="A21" s="7" t="s">
        <v>4</v>
      </c>
      <c r="B21" s="10" t="str">
        <f>IF((B20-$E$20)&lt;0,"Nadprůměr",IF((B20-$E$20)=0,"Průměr",IF((B20-$E$20)&gt;0,"Podprůměr","")))</f>
        <v>Podprůměr</v>
      </c>
      <c r="C21" s="10" t="str">
        <f>IF((C20-$E$20)&lt;0,"Nadprůměr",IF((C20-$E$20)=0,"Průměr",IF((C20-$E$20)&gt;0,"Podprůměr","")))</f>
        <v>Nadprůměr</v>
      </c>
      <c r="D21" s="14" t="str">
        <f>IF((D20-$E$20)&lt;0,"Nadprůměr",IF((D20-$E$20)=0,"Průměr",IF((D20-$E$20)&gt;0,"Podprůměr","")))</f>
        <v>Nadprůměr</v>
      </c>
      <c r="E21" s="14" t="str">
        <f>IF((E20-$E$20)&lt;0,"Nadprůměr",IF((E20-$E$20)=0,"Průměr",IF((E20-$E$20)&gt;0,"Podprůměr","")))</f>
        <v>Průměr</v>
      </c>
      <c r="F21" s="17"/>
      <c r="G21" s="34"/>
      <c r="H21" s="1"/>
      <c r="I21" s="1"/>
      <c r="J21" s="1"/>
      <c r="K21" s="1"/>
    </row>
    <row r="22" spans="6:11" ht="15">
      <c r="F22" s="2"/>
      <c r="H22" s="1"/>
      <c r="I22" s="1"/>
      <c r="J22" s="1"/>
      <c r="K22" s="1"/>
    </row>
    <row r="23" spans="8:11" ht="15">
      <c r="H23" s="1"/>
      <c r="I23" s="1"/>
      <c r="J23" s="1"/>
      <c r="K23" s="1"/>
    </row>
    <row r="24" spans="9:11" ht="15">
      <c r="I24" s="1"/>
      <c r="J24" s="1"/>
      <c r="K24" s="1"/>
    </row>
    <row r="25" spans="1:11" ht="15">
      <c r="A25" s="1"/>
      <c r="B25" s="1"/>
      <c r="C25" s="1"/>
      <c r="D25" s="1"/>
      <c r="E25" s="3"/>
      <c r="F25" s="2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3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5">
    <mergeCell ref="G4:G5"/>
    <mergeCell ref="B4:D4"/>
    <mergeCell ref="A4:A5"/>
    <mergeCell ref="E4:E5"/>
    <mergeCell ref="F4:F5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Kotyra</dc:creator>
  <cp:keywords/>
  <dc:description/>
  <cp:lastModifiedBy>Roman Kotyra</cp:lastModifiedBy>
  <cp:lastPrinted>2009-03-18T16:03:46Z</cp:lastPrinted>
  <dcterms:created xsi:type="dcterms:W3CDTF">2009-03-18T14:58:32Z</dcterms:created>
  <dcterms:modified xsi:type="dcterms:W3CDTF">2010-03-23T15:48:26Z</dcterms:modified>
  <cp:category/>
  <cp:version/>
  <cp:contentType/>
  <cp:contentStatus/>
</cp:coreProperties>
</file>