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aros\Desktop\"/>
    </mc:Choice>
  </mc:AlternateContent>
  <xr:revisionPtr revIDLastSave="0" documentId="8_{5CA8BEBF-8C0E-41FA-9F2B-0FFD9A6D8602}" xr6:coauthVersionLast="36" xr6:coauthVersionMax="36" xr10:uidLastSave="{00000000-0000-0000-0000-000000000000}"/>
  <bookViews>
    <workbookView xWindow="0" yWindow="0" windowWidth="21570" windowHeight="7020" activeTab="1" xr2:uid="{EC5031F7-F1F7-4FC4-A458-2FF901B1A50E}"/>
  </bookViews>
  <sheets>
    <sheet name="List1" sheetId="1" r:id="rId1"/>
    <sheet name="Lis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9" i="2"/>
  <c r="D10" i="2"/>
  <c r="D2" i="2"/>
  <c r="B3" i="2"/>
  <c r="B4" i="2"/>
  <c r="B5" i="2"/>
  <c r="B6" i="2"/>
  <c r="B7" i="2"/>
  <c r="B8" i="2"/>
  <c r="B9" i="2"/>
  <c r="B10" i="2"/>
  <c r="B2" i="2"/>
</calcChain>
</file>

<file path=xl/sharedStrings.xml><?xml version="1.0" encoding="utf-8"?>
<sst xmlns="http://schemas.openxmlformats.org/spreadsheetml/2006/main" count="111" uniqueCount="74">
  <si>
    <t>11.060.038</t>
  </si>
  <si>
    <t>Bužírka WST2 9,5/4,8 smrš.oranž.</t>
  </si>
  <si>
    <t xml:space="preserve">
10.197.060</t>
  </si>
  <si>
    <t>Bužírka WST2 9,5/4,8 smrš.černá (karton) 5m</t>
  </si>
  <si>
    <t>ks</t>
  </si>
  <si>
    <t>Obj. číslo</t>
  </si>
  <si>
    <t>Název</t>
  </si>
  <si>
    <t>Množství</t>
  </si>
  <si>
    <t>jednotka</t>
  </si>
  <si>
    <t>Zde budou kompletní data a ručně se zde bude jen přidávat další zboží.</t>
  </si>
  <si>
    <t>Zde se ručne vypíše číslo zboží</t>
  </si>
  <si>
    <t>Zde se automaticky vypíše název zboží z listu 1 už mám vyřešeno</t>
  </si>
  <si>
    <t>Zde se ručně vypíše počet kusů</t>
  </si>
  <si>
    <t>Zde se automaticky vypíše jednotka z listu 1</t>
  </si>
  <si>
    <t>Zde zadané množství se vyhledá na listu 1 dle čísla v sloupci A a přičte se hodnota ve sloupci C na Listu 01 Asi nejlépe po stisknutí tlačítka ??</t>
  </si>
  <si>
    <t>Zde se bude měnit hodnota (množství) dle zadaných parametrů v Listě 02 sloupec C.</t>
  </si>
  <si>
    <t>10.050.413</t>
  </si>
  <si>
    <t>Dutinka PAEH 0,5/8mm lis. Oranžová</t>
  </si>
  <si>
    <t>10.050.414</t>
  </si>
  <si>
    <t>Dutinka PAEH 0,75/8mm lis. Bílá</t>
  </si>
  <si>
    <t>10.050.415</t>
  </si>
  <si>
    <t>Dutinka PAEH 1/8mm lis. Žlutá</t>
  </si>
  <si>
    <t>10.050.401</t>
  </si>
  <si>
    <t>Dutinka PAEH 1,5/8mm lis. Rudá</t>
  </si>
  <si>
    <t>10.050.391</t>
  </si>
  <si>
    <t>Dutinka PAEH 2,5/12mm lis. Modrá</t>
  </si>
  <si>
    <t>10.036.189</t>
  </si>
  <si>
    <t>Dutinka PAEH 4/12mm lis. Šedá</t>
  </si>
  <si>
    <t>10.050.394</t>
  </si>
  <si>
    <t>Dutinka PAEH 6/12mm lis. Černá</t>
  </si>
  <si>
    <t>10.051.165</t>
  </si>
  <si>
    <t>Dutinka DI 16/12mm lis. zelená</t>
  </si>
  <si>
    <t>10.051.406</t>
  </si>
  <si>
    <t>Dutinka DID 0,5/8mm lis. oranžová, dvojitá</t>
  </si>
  <si>
    <t>10.051.407</t>
  </si>
  <si>
    <t>Dutinka DID 0,75/8mm lis. bílá, dvojitá</t>
  </si>
  <si>
    <t>10.051.410</t>
  </si>
  <si>
    <t>Dutinka DID 1/8mm lis. žlutá, dvojitá</t>
  </si>
  <si>
    <t>10.051.409</t>
  </si>
  <si>
    <t>Dutinka DID 1,5/8mm lis. červená, dvojitá</t>
  </si>
  <si>
    <t>10.051.411</t>
  </si>
  <si>
    <t>Dutinka DID 2,5/10mm lis. modrá, dvojitá</t>
  </si>
  <si>
    <t>10.051.412</t>
  </si>
  <si>
    <t>Dutinka DID 4/12mm lis. Šedá, dvojitá</t>
  </si>
  <si>
    <t>10.051.413</t>
  </si>
  <si>
    <t>Dutinka DID 6/14mm lis. Černá, dvojitá</t>
  </si>
  <si>
    <t>10.048.542</t>
  </si>
  <si>
    <t>Dutinka DID 16/16mm lis. Zelená, dvojitá</t>
  </si>
  <si>
    <t>10.051.213</t>
  </si>
  <si>
    <t>Oko GF-M8 izolované, žluté, do 6mm2</t>
  </si>
  <si>
    <t>10.051.238</t>
  </si>
  <si>
    <t>Oko GF-M6 izolované, žluté, do 6 mm2</t>
  </si>
  <si>
    <t>10.051.197</t>
  </si>
  <si>
    <t>Oko BF-M5 izolované, modré, do 2,5 mm2</t>
  </si>
  <si>
    <t>10.051.196</t>
  </si>
  <si>
    <t>Oko BF-M6 izolované, modré, do 2,5 mm2</t>
  </si>
  <si>
    <t>10.051.200</t>
  </si>
  <si>
    <t>Oko BF-M8 izolované, modré, do 2,5 mm2</t>
  </si>
  <si>
    <t>10.051.186</t>
  </si>
  <si>
    <t>Oko RF-M5 izolované, rudé, do 1,5 mm2</t>
  </si>
  <si>
    <t>10.051.187</t>
  </si>
  <si>
    <t>Oko RF-M6 izolované, rudé, do 1,5 mm2</t>
  </si>
  <si>
    <t>10.048.217</t>
  </si>
  <si>
    <t>Oko lisovací kovové, 16 mm2, M6</t>
  </si>
  <si>
    <t>10.048.226</t>
  </si>
  <si>
    <t>Oko lisovací kovové, 16 mm2, M8</t>
  </si>
  <si>
    <t>10.051.455</t>
  </si>
  <si>
    <t>Vidlice, do 1,5 mm2, M5</t>
  </si>
  <si>
    <t>10.051.301</t>
  </si>
  <si>
    <t>Vidlice, do 1,5 mm2, M6</t>
  </si>
  <si>
    <t>10.050.269</t>
  </si>
  <si>
    <t>Vidlice, do 2,5 mm2, M5</t>
  </si>
  <si>
    <t>10.051.292</t>
  </si>
  <si>
    <t>Vidlice, do 2,5 mm2, M6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</si>
</sst>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theme="2"/>
      </left>
      <right/>
      <top style="thin">
        <color theme="2"/>
      </top>
      <bottom/>
      <diagonal/>
    </border>
    <border>
      <left/>
      <right/>
      <top style="thin">
        <color theme="2"/>
      </top>
      <bottom/>
      <diagonal/>
    </border>
    <border>
      <left/>
      <right style="thin">
        <color theme="2"/>
      </right>
      <top style="thin">
        <color theme="2"/>
      </top>
      <bottom/>
      <diagonal/>
    </border>
    <border>
      <left style="thin">
        <color theme="2"/>
      </left>
      <right/>
      <top/>
      <bottom/>
      <diagonal/>
    </border>
    <border>
      <left/>
      <right style="thin">
        <color theme="2"/>
      </right>
      <top/>
      <bottom/>
      <diagonal/>
    </border>
    <border>
      <left style="thin">
        <color theme="2"/>
      </left>
      <right/>
      <top/>
      <bottom style="thin">
        <color theme="2"/>
      </bottom>
      <diagonal/>
    </border>
    <border>
      <left/>
      <right/>
      <top/>
      <bottom style="thin">
        <color theme="2"/>
      </bottom>
      <diagonal/>
    </border>
    <border>
      <left/>
      <right style="thin">
        <color theme="2"/>
      </right>
      <top/>
      <bottom style="thin">
        <color theme="2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1" fillId="0" borderId="0" xfId="0" applyFont="1" applyAlignment="1">
      <alignment wrapText="1"/>
    </xf>
    <xf numFmtId="0" fontId="0" fillId="3" borderId="0" xfId="0" applyFill="1" applyBorder="1"/>
    <xf numFmtId="0" fontId="0" fillId="4" borderId="0" xfId="0" applyFill="1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3" borderId="4" xfId="0" applyFill="1" applyBorder="1"/>
    <xf numFmtId="0" fontId="0" fillId="4" borderId="5" xfId="0" applyFill="1" applyBorder="1"/>
    <xf numFmtId="0" fontId="0" fillId="3" borderId="6" xfId="0" applyFill="1" applyBorder="1"/>
    <xf numFmtId="0" fontId="0" fillId="4" borderId="7" xfId="0" applyFill="1" applyBorder="1"/>
    <xf numFmtId="0" fontId="0" fillId="3" borderId="7" xfId="0" applyFill="1" applyBorder="1"/>
    <xf numFmtId="0" fontId="0" fillId="4" borderId="8" xfId="0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eshop.elfetex.cz/10-050-394-dutinka-paeh-612mm-lis-cerna" TargetMode="External"/><Relationship Id="rId13" Type="http://schemas.openxmlformats.org/officeDocument/2006/relationships/hyperlink" Target="http://eshop.elfetex.cz/10-051-301-vidlice-rf-u6-izolovana" TargetMode="External"/><Relationship Id="rId18" Type="http://schemas.openxmlformats.org/officeDocument/2006/relationships/hyperlink" Target="http://eshop.elfetex.cz/10-051-409-dutinka-did-15-8-dvojita" TargetMode="External"/><Relationship Id="rId26" Type="http://schemas.openxmlformats.org/officeDocument/2006/relationships/hyperlink" Target="http://eshop.elfetex.cz/10-048-217-oko-16x6-ku-l" TargetMode="External"/><Relationship Id="rId3" Type="http://schemas.openxmlformats.org/officeDocument/2006/relationships/hyperlink" Target="http://eshop.elfetex.cz/10-051-238-oko-gf-m6-izolovane" TargetMode="External"/><Relationship Id="rId21" Type="http://schemas.openxmlformats.org/officeDocument/2006/relationships/hyperlink" Target="http://eshop.elfetex.cz/10-051-413-dutinka-did-6-14-dvojita" TargetMode="External"/><Relationship Id="rId7" Type="http://schemas.openxmlformats.org/officeDocument/2006/relationships/hyperlink" Target="http://eshop.elfetex.cz/10-050-391-dutinka-paeh-2512mm-lis-modra" TargetMode="External"/><Relationship Id="rId12" Type="http://schemas.openxmlformats.org/officeDocument/2006/relationships/hyperlink" Target="http://eshop.elfetex.cz/10-051-455-vidlice-rf-u5-izolovana" TargetMode="External"/><Relationship Id="rId17" Type="http://schemas.openxmlformats.org/officeDocument/2006/relationships/hyperlink" Target="http://eshop.elfetex.cz/10-051-410-dutinka-did-10-8-dvojita" TargetMode="External"/><Relationship Id="rId25" Type="http://schemas.openxmlformats.org/officeDocument/2006/relationships/hyperlink" Target="http://eshop.elfetex.cz/10-050-415-dutinka-paeh-18mm-lis-zluta" TargetMode="External"/><Relationship Id="rId2" Type="http://schemas.openxmlformats.org/officeDocument/2006/relationships/hyperlink" Target="http://eshop.elfetex.cz/10-051-197-oko-bf-m5-izolovane" TargetMode="External"/><Relationship Id="rId16" Type="http://schemas.openxmlformats.org/officeDocument/2006/relationships/hyperlink" Target="http://eshop.elfetex.cz/10-051-407-dutinka-did-075-8-dvojita" TargetMode="External"/><Relationship Id="rId20" Type="http://schemas.openxmlformats.org/officeDocument/2006/relationships/hyperlink" Target="http://eshop.elfetex.cz/10-051-412-dutinka-did-4-12-dvojita" TargetMode="External"/><Relationship Id="rId29" Type="http://schemas.openxmlformats.org/officeDocument/2006/relationships/hyperlink" Target="http://eshop.elfetex.cz/10-051-165-dutinka-di-16-12-izol" TargetMode="External"/><Relationship Id="rId1" Type="http://schemas.openxmlformats.org/officeDocument/2006/relationships/hyperlink" Target="http://eshop.elfetex.cz/11-060-038-buzirka-wst2-12764-oranzova" TargetMode="External"/><Relationship Id="rId6" Type="http://schemas.openxmlformats.org/officeDocument/2006/relationships/hyperlink" Target="http://eshop.elfetex.cz/10-050-401-dutinka-paeh-1508mm-lis-ruda" TargetMode="External"/><Relationship Id="rId11" Type="http://schemas.openxmlformats.org/officeDocument/2006/relationships/hyperlink" Target="http://eshop.elfetex.cz/10-051-200-oko-bf-m8-izolovane" TargetMode="External"/><Relationship Id="rId24" Type="http://schemas.openxmlformats.org/officeDocument/2006/relationships/hyperlink" Target="http://eshop.elfetex.cz/10-050-414-dutinka-paeh-0758mm-lis-bila" TargetMode="External"/><Relationship Id="rId5" Type="http://schemas.openxmlformats.org/officeDocument/2006/relationships/hyperlink" Target="http://eshop.elfetex.cz/10-050-413-dutinka-paeh-0508mm-lis-oranzova" TargetMode="External"/><Relationship Id="rId15" Type="http://schemas.openxmlformats.org/officeDocument/2006/relationships/hyperlink" Target="http://eshop.elfetex.cz/10-050-269-vidlice-bf-u5-izolovana" TargetMode="External"/><Relationship Id="rId23" Type="http://schemas.openxmlformats.org/officeDocument/2006/relationships/hyperlink" Target="http://eshop.elfetex.cz/10-051-187-oko-rf-m6-izolovane" TargetMode="External"/><Relationship Id="rId28" Type="http://schemas.openxmlformats.org/officeDocument/2006/relationships/hyperlink" Target="http://eshop.elfetex.cz/10-048-542-dutinka-did-16-16-dvojita" TargetMode="External"/><Relationship Id="rId10" Type="http://schemas.openxmlformats.org/officeDocument/2006/relationships/hyperlink" Target="http://eshop.elfetex.cz/10-051-196-oko-bf-m6-izolovane" TargetMode="External"/><Relationship Id="rId19" Type="http://schemas.openxmlformats.org/officeDocument/2006/relationships/hyperlink" Target="http://eshop.elfetex.cz/10-051-411-dutinka-did-25-10-dvojita" TargetMode="External"/><Relationship Id="rId4" Type="http://schemas.openxmlformats.org/officeDocument/2006/relationships/hyperlink" Target="http://eshop.elfetex.cz/10-051-213-oko-gf-m8-izolovane" TargetMode="External"/><Relationship Id="rId9" Type="http://schemas.openxmlformats.org/officeDocument/2006/relationships/hyperlink" Target="http://eshop.elfetex.cz/10-051-406-dutinka-did-05-8-dvojita" TargetMode="External"/><Relationship Id="rId14" Type="http://schemas.openxmlformats.org/officeDocument/2006/relationships/hyperlink" Target="http://eshop.elfetex.cz/10-051-292-vidlice-bf-u6-izolovana" TargetMode="External"/><Relationship Id="rId22" Type="http://schemas.openxmlformats.org/officeDocument/2006/relationships/hyperlink" Target="http://eshop.elfetex.cz/10-051-186-oko-rf-m5-izolovane" TargetMode="External"/><Relationship Id="rId27" Type="http://schemas.openxmlformats.org/officeDocument/2006/relationships/hyperlink" Target="http://eshop.elfetex.cz/10-048-226-oko-16x8-ku-l" TargetMode="External"/><Relationship Id="rId30" Type="http://schemas.openxmlformats.org/officeDocument/2006/relationships/hyperlink" Target="http://eshop.elfetex.cz/10-036-189-dutinka-paeh-412mm-lis-seda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EF49E-A110-4ED0-BB48-53210251A194}">
  <sheetPr codeName="List2"/>
  <dimension ref="A1:D44"/>
  <sheetViews>
    <sheetView workbookViewId="0">
      <selection activeCell="B21" sqref="B21"/>
    </sheetView>
  </sheetViews>
  <sheetFormatPr defaultRowHeight="15" x14ac:dyDescent="0.25"/>
  <cols>
    <col min="1" max="1" width="13" bestFit="1" customWidth="1"/>
    <col min="2" max="2" width="48.28515625" customWidth="1"/>
    <col min="3" max="3" width="15" customWidth="1"/>
  </cols>
  <sheetData>
    <row r="1" spans="1:4" x14ac:dyDescent="0.25">
      <c r="A1" t="s">
        <v>5</v>
      </c>
      <c r="B1" t="s">
        <v>6</v>
      </c>
      <c r="C1" t="s">
        <v>7</v>
      </c>
      <c r="D1" t="s">
        <v>8</v>
      </c>
    </row>
    <row r="2" spans="1:4" x14ac:dyDescent="0.25">
      <c r="A2" t="s">
        <v>0</v>
      </c>
      <c r="B2" t="s">
        <v>1</v>
      </c>
      <c r="C2">
        <v>5</v>
      </c>
      <c r="D2" t="s">
        <v>4</v>
      </c>
    </row>
    <row r="3" spans="1:4" x14ac:dyDescent="0.25">
      <c r="A3" t="s">
        <v>2</v>
      </c>
      <c r="B3" t="s">
        <v>3</v>
      </c>
      <c r="C3">
        <v>12</v>
      </c>
      <c r="D3" t="s">
        <v>4</v>
      </c>
    </row>
    <row r="4" spans="1:4" x14ac:dyDescent="0.25">
      <c r="A4" t="s">
        <v>16</v>
      </c>
      <c r="B4" t="s">
        <v>17</v>
      </c>
      <c r="C4">
        <v>6</v>
      </c>
      <c r="D4" t="s">
        <v>4</v>
      </c>
    </row>
    <row r="5" spans="1:4" x14ac:dyDescent="0.25">
      <c r="A5" t="s">
        <v>18</v>
      </c>
      <c r="B5" t="s">
        <v>19</v>
      </c>
      <c r="C5">
        <v>8</v>
      </c>
      <c r="D5" t="s">
        <v>4</v>
      </c>
    </row>
    <row r="6" spans="1:4" x14ac:dyDescent="0.25">
      <c r="A6" t="s">
        <v>20</v>
      </c>
      <c r="B6" t="s">
        <v>21</v>
      </c>
      <c r="C6">
        <v>4</v>
      </c>
      <c r="D6" t="s">
        <v>4</v>
      </c>
    </row>
    <row r="7" spans="1:4" x14ac:dyDescent="0.25">
      <c r="A7" t="s">
        <v>22</v>
      </c>
      <c r="B7" t="s">
        <v>23</v>
      </c>
      <c r="C7">
        <v>74</v>
      </c>
      <c r="D7" t="s">
        <v>4</v>
      </c>
    </row>
    <row r="8" spans="1:4" x14ac:dyDescent="0.25">
      <c r="A8" t="s">
        <v>24</v>
      </c>
      <c r="B8" t="s">
        <v>25</v>
      </c>
      <c r="C8">
        <v>58</v>
      </c>
      <c r="D8" t="s">
        <v>4</v>
      </c>
    </row>
    <row r="9" spans="1:4" x14ac:dyDescent="0.25">
      <c r="A9" t="s">
        <v>26</v>
      </c>
      <c r="B9" t="s">
        <v>27</v>
      </c>
      <c r="C9">
        <v>52</v>
      </c>
      <c r="D9" t="s">
        <v>4</v>
      </c>
    </row>
    <row r="10" spans="1:4" x14ac:dyDescent="0.25">
      <c r="A10" t="s">
        <v>28</v>
      </c>
      <c r="B10" t="s">
        <v>29</v>
      </c>
      <c r="C10">
        <v>65</v>
      </c>
      <c r="D10" t="s">
        <v>4</v>
      </c>
    </row>
    <row r="11" spans="1:4" x14ac:dyDescent="0.25">
      <c r="A11" t="s">
        <v>30</v>
      </c>
      <c r="B11" t="s">
        <v>31</v>
      </c>
      <c r="C11">
        <v>21</v>
      </c>
      <c r="D11" t="s">
        <v>4</v>
      </c>
    </row>
    <row r="12" spans="1:4" x14ac:dyDescent="0.25">
      <c r="A12" t="s">
        <v>32</v>
      </c>
      <c r="B12" t="s">
        <v>33</v>
      </c>
      <c r="C12">
        <v>41</v>
      </c>
      <c r="D12" t="s">
        <v>4</v>
      </c>
    </row>
    <row r="13" spans="1:4" x14ac:dyDescent="0.25">
      <c r="A13" t="s">
        <v>34</v>
      </c>
      <c r="B13" t="s">
        <v>35</v>
      </c>
      <c r="C13">
        <v>14</v>
      </c>
      <c r="D13" t="s">
        <v>4</v>
      </c>
    </row>
    <row r="14" spans="1:4" x14ac:dyDescent="0.25">
      <c r="A14" t="s">
        <v>36</v>
      </c>
      <c r="B14" t="s">
        <v>37</v>
      </c>
      <c r="C14">
        <v>25</v>
      </c>
      <c r="D14" t="s">
        <v>4</v>
      </c>
    </row>
    <row r="15" spans="1:4" x14ac:dyDescent="0.25">
      <c r="A15" t="s">
        <v>38</v>
      </c>
      <c r="B15" t="s">
        <v>39</v>
      </c>
      <c r="C15">
        <v>36</v>
      </c>
      <c r="D15" t="s">
        <v>4</v>
      </c>
    </row>
    <row r="16" spans="1:4" x14ac:dyDescent="0.25">
      <c r="A16" t="s">
        <v>40</v>
      </c>
      <c r="B16" t="s">
        <v>41</v>
      </c>
      <c r="C16">
        <v>85</v>
      </c>
      <c r="D16" t="s">
        <v>4</v>
      </c>
    </row>
    <row r="17" spans="1:4" x14ac:dyDescent="0.25">
      <c r="A17" t="s">
        <v>42</v>
      </c>
      <c r="B17" t="s">
        <v>43</v>
      </c>
      <c r="C17">
        <v>74</v>
      </c>
      <c r="D17" t="s">
        <v>4</v>
      </c>
    </row>
    <row r="18" spans="1:4" x14ac:dyDescent="0.25">
      <c r="A18" t="s">
        <v>44</v>
      </c>
      <c r="B18" t="s">
        <v>45</v>
      </c>
      <c r="C18">
        <v>96</v>
      </c>
      <c r="D18" t="s">
        <v>4</v>
      </c>
    </row>
    <row r="19" spans="1:4" x14ac:dyDescent="0.25">
      <c r="A19" t="s">
        <v>46</v>
      </c>
      <c r="B19" t="s">
        <v>47</v>
      </c>
      <c r="C19">
        <v>1</v>
      </c>
      <c r="D19" t="s">
        <v>4</v>
      </c>
    </row>
    <row r="20" spans="1:4" x14ac:dyDescent="0.25">
      <c r="A20" t="s">
        <v>48</v>
      </c>
      <c r="B20" t="s">
        <v>49</v>
      </c>
      <c r="C20">
        <v>8</v>
      </c>
      <c r="D20" t="s">
        <v>4</v>
      </c>
    </row>
    <row r="21" spans="1:4" x14ac:dyDescent="0.25">
      <c r="A21" t="s">
        <v>50</v>
      </c>
      <c r="B21" t="s">
        <v>51</v>
      </c>
      <c r="C21">
        <v>4</v>
      </c>
      <c r="D21" t="s">
        <v>4</v>
      </c>
    </row>
    <row r="22" spans="1:4" x14ac:dyDescent="0.25">
      <c r="A22" t="s">
        <v>52</v>
      </c>
      <c r="B22" t="s">
        <v>53</v>
      </c>
      <c r="C22">
        <v>7</v>
      </c>
      <c r="D22" t="s">
        <v>4</v>
      </c>
    </row>
    <row r="23" spans="1:4" x14ac:dyDescent="0.25">
      <c r="A23" t="s">
        <v>54</v>
      </c>
      <c r="B23" t="s">
        <v>55</v>
      </c>
      <c r="C23">
        <v>85</v>
      </c>
      <c r="D23" t="s">
        <v>4</v>
      </c>
    </row>
    <row r="24" spans="1:4" x14ac:dyDescent="0.25">
      <c r="A24" t="s">
        <v>56</v>
      </c>
      <c r="B24" t="s">
        <v>57</v>
      </c>
      <c r="C24">
        <v>12</v>
      </c>
      <c r="D24" t="s">
        <v>4</v>
      </c>
    </row>
    <row r="25" spans="1:4" x14ac:dyDescent="0.25">
      <c r="A25" t="s">
        <v>58</v>
      </c>
      <c r="B25" t="s">
        <v>59</v>
      </c>
      <c r="C25">
        <v>16</v>
      </c>
      <c r="D25" t="s">
        <v>4</v>
      </c>
    </row>
    <row r="26" spans="1:4" x14ac:dyDescent="0.25">
      <c r="A26" t="s">
        <v>60</v>
      </c>
      <c r="B26" t="s">
        <v>61</v>
      </c>
      <c r="C26">
        <v>17</v>
      </c>
      <c r="D26" t="s">
        <v>4</v>
      </c>
    </row>
    <row r="27" spans="1:4" x14ac:dyDescent="0.25">
      <c r="A27" t="s">
        <v>62</v>
      </c>
      <c r="B27" t="s">
        <v>63</v>
      </c>
      <c r="C27">
        <v>18</v>
      </c>
      <c r="D27" t="s">
        <v>4</v>
      </c>
    </row>
    <row r="28" spans="1:4" x14ac:dyDescent="0.25">
      <c r="A28" t="s">
        <v>64</v>
      </c>
      <c r="B28" t="s">
        <v>65</v>
      </c>
      <c r="C28">
        <v>66</v>
      </c>
      <c r="D28" t="s">
        <v>4</v>
      </c>
    </row>
    <row r="29" spans="1:4" x14ac:dyDescent="0.25">
      <c r="A29" t="s">
        <v>66</v>
      </c>
      <c r="B29" t="s">
        <v>67</v>
      </c>
      <c r="C29">
        <v>32</v>
      </c>
      <c r="D29" t="s">
        <v>4</v>
      </c>
    </row>
    <row r="30" spans="1:4" x14ac:dyDescent="0.25">
      <c r="A30" t="s">
        <v>68</v>
      </c>
      <c r="B30" t="s">
        <v>69</v>
      </c>
      <c r="C30">
        <v>101</v>
      </c>
      <c r="D30" t="s">
        <v>4</v>
      </c>
    </row>
    <row r="31" spans="1:4" x14ac:dyDescent="0.25">
      <c r="A31" t="s">
        <v>70</v>
      </c>
      <c r="B31" t="s">
        <v>71</v>
      </c>
      <c r="C31">
        <v>100</v>
      </c>
      <c r="D31" t="s">
        <v>4</v>
      </c>
    </row>
    <row r="32" spans="1:4" x14ac:dyDescent="0.25">
      <c r="A32" t="s">
        <v>72</v>
      </c>
      <c r="B32" t="s">
        <v>73</v>
      </c>
      <c r="C32">
        <v>10</v>
      </c>
      <c r="D32" t="s">
        <v>4</v>
      </c>
    </row>
    <row r="44" spans="1:3" ht="154.5" customHeight="1" x14ac:dyDescent="0.25">
      <c r="A44" t="s">
        <v>9</v>
      </c>
      <c r="B44" s="1"/>
      <c r="C44" s="1" t="s">
        <v>15</v>
      </c>
    </row>
  </sheetData>
  <hyperlinks>
    <hyperlink ref="B2" r:id="rId1" xr:uid="{F91F8BD8-C6EF-437F-9476-BD76476C9127}"/>
    <hyperlink ref="B22" r:id="rId2" display="Oko GF-M5 izolované, modré" xr:uid="{C4E6926D-E512-4733-8545-A7151A588AB0}"/>
    <hyperlink ref="B21" r:id="rId3" display="Oko GF-M6 izolované, žluté" xr:uid="{409C323D-2CD0-4938-9221-9BB723773D16}"/>
    <hyperlink ref="B20" r:id="rId4" display="Oko GF-M8 izolované, žluté" xr:uid="{13CCC8B5-5594-47DC-BC62-CAD20DB16FA5}"/>
    <hyperlink ref="B4" r:id="rId5" xr:uid="{A23E42D7-37A0-4C0F-A915-3436A228E7F2}"/>
    <hyperlink ref="B7" r:id="rId6" xr:uid="{5CE279E8-9E06-4FDD-8F04-59E6396F5EE3}"/>
    <hyperlink ref="B8" r:id="rId7" xr:uid="{52A3B3E3-01C3-4924-8990-2A0E2F559435}"/>
    <hyperlink ref="B10" r:id="rId8" xr:uid="{95FD125B-F6F0-471F-8E2B-D90E7532EE9A}"/>
    <hyperlink ref="B12" r:id="rId9" xr:uid="{538FE43F-2432-416A-A34E-7A64055EDEFD}"/>
    <hyperlink ref="B23" r:id="rId10" display="Oko GF-M6 izolované, modré, do 2,5 mm2" xr:uid="{894CBCB2-385C-4B65-B708-2793945E7549}"/>
    <hyperlink ref="B24" r:id="rId11" xr:uid="{B31CE0A5-2D97-4160-B605-3D14E8357D5A}"/>
    <hyperlink ref="B29" r:id="rId12" xr:uid="{6BBC63A5-8F1E-447A-9408-879F7698D391}"/>
    <hyperlink ref="B30" r:id="rId13" xr:uid="{777B13BD-B406-4870-ADF9-BEAED8AA1F08}"/>
    <hyperlink ref="B32" r:id="rId14" xr:uid="{01ECFDF7-9D77-42ED-A2EC-6EBFB833E302}"/>
    <hyperlink ref="B31" r:id="rId15" xr:uid="{BAB82A87-977F-456C-A0A1-14274E7AA49A}"/>
    <hyperlink ref="B13" r:id="rId16" xr:uid="{B7716A8F-A43B-42A4-A267-A52234B9DC56}"/>
    <hyperlink ref="B14" r:id="rId17" xr:uid="{4C9003F1-B1C6-4124-9C39-B1DDFCAFBF5F}"/>
    <hyperlink ref="B15" r:id="rId18" xr:uid="{724F18BC-6D5C-43BA-ABB0-D8ED816DD4C8}"/>
    <hyperlink ref="B16" r:id="rId19" xr:uid="{32DDCA7E-D636-4C6F-9773-BADCCF32B084}"/>
    <hyperlink ref="B17" r:id="rId20" xr:uid="{B6D96F21-22F6-4CF6-AC87-FEB74744E7CE}"/>
    <hyperlink ref="B18" r:id="rId21" xr:uid="{4250E72F-25CA-4345-A3C4-A948FBFD4C96}"/>
    <hyperlink ref="B25" r:id="rId22" xr:uid="{52121B6C-4329-4F18-A908-C611D89EC0B7}"/>
    <hyperlink ref="B26" r:id="rId23" xr:uid="{402C7B9F-6325-4080-939C-8F4B3E3DF59B}"/>
    <hyperlink ref="B5" r:id="rId24" xr:uid="{55C0D450-4CC1-4D4E-BEE4-573CA08A75B9}"/>
    <hyperlink ref="B6" r:id="rId25" xr:uid="{A36915CD-083B-40E3-A3BF-0C9A9BC43242}"/>
    <hyperlink ref="B27" r:id="rId26" xr:uid="{EC3CD547-005E-4F17-A398-C67FBAEDBBE5}"/>
    <hyperlink ref="B28" r:id="rId27" xr:uid="{6A9710BB-E2BB-449A-A023-83F662F686ED}"/>
    <hyperlink ref="B19" r:id="rId28" xr:uid="{69D54A8F-BB32-42E3-B55E-191191C0F90F}"/>
    <hyperlink ref="B11" r:id="rId29" xr:uid="{F49E8A9C-0171-44F1-915C-8852115662FC}"/>
    <hyperlink ref="B9" r:id="rId30" xr:uid="{05645F21-CB63-4A4E-9DC2-CC5CD2626092}"/>
  </hyperlink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78F3F-C7BF-43DE-9DF1-B0F86F3E9529}">
  <sheetPr codeName="List1"/>
  <dimension ref="A1:D26"/>
  <sheetViews>
    <sheetView tabSelected="1" workbookViewId="0">
      <selection activeCell="A17" sqref="A17"/>
    </sheetView>
  </sheetViews>
  <sheetFormatPr defaultRowHeight="15" x14ac:dyDescent="0.25"/>
  <cols>
    <col min="1" max="1" width="27.85546875" bestFit="1" customWidth="1"/>
    <col min="2" max="2" width="40.7109375" bestFit="1" customWidth="1"/>
    <col min="3" max="3" width="19.5703125" customWidth="1"/>
    <col min="4" max="4" width="14.42578125" customWidth="1"/>
  </cols>
  <sheetData>
    <row r="1" spans="1:4" x14ac:dyDescent="0.25">
      <c r="A1" s="6" t="s">
        <v>5</v>
      </c>
      <c r="B1" s="7" t="s">
        <v>6</v>
      </c>
      <c r="C1" s="7" t="s">
        <v>7</v>
      </c>
      <c r="D1" s="8" t="s">
        <v>8</v>
      </c>
    </row>
    <row r="2" spans="1:4" x14ac:dyDescent="0.25">
      <c r="A2" s="9" t="s">
        <v>0</v>
      </c>
      <c r="B2" s="5" t="str">
        <f>VLOOKUP($A2,List1!A1:D31,2,)</f>
        <v>Bužírka WST2 9,5/4,8 smrš.oranž.</v>
      </c>
      <c r="C2" s="4">
        <v>5</v>
      </c>
      <c r="D2" s="10" t="str">
        <f>VLOOKUP($A2,List1!A1:F31,4,)</f>
        <v>ks</v>
      </c>
    </row>
    <row r="3" spans="1:4" x14ac:dyDescent="0.25">
      <c r="A3" s="9" t="s">
        <v>2</v>
      </c>
      <c r="B3" s="5" t="str">
        <f>VLOOKUP($A3,List1!A2:D32,2,)</f>
        <v>Bužírka WST2 9,5/4,8 smrš.černá (karton) 5m</v>
      </c>
      <c r="C3" s="4">
        <v>12</v>
      </c>
      <c r="D3" s="10" t="str">
        <f>VLOOKUP($A3,List1!A2:F32,4,)</f>
        <v>ks</v>
      </c>
    </row>
    <row r="4" spans="1:4" x14ac:dyDescent="0.25">
      <c r="A4" s="9" t="s">
        <v>2</v>
      </c>
      <c r="B4" s="5" t="str">
        <f>VLOOKUP($A4,List1!A3:D33,2,)</f>
        <v>Bužírka WST2 9,5/4,8 smrš.černá (karton) 5m</v>
      </c>
      <c r="C4" s="4"/>
      <c r="D4" s="10" t="str">
        <f>VLOOKUP($A4,List1!A3:F33,4,)</f>
        <v>ks</v>
      </c>
    </row>
    <row r="5" spans="1:4" x14ac:dyDescent="0.25">
      <c r="A5" s="9"/>
      <c r="B5" s="5" t="e">
        <f>VLOOKUP($A5,List1!A4:D34,2,)</f>
        <v>#N/A</v>
      </c>
      <c r="C5" s="4"/>
      <c r="D5" s="10" t="e">
        <f>VLOOKUP($A5,List1!A4:F34,4,)</f>
        <v>#N/A</v>
      </c>
    </row>
    <row r="6" spans="1:4" x14ac:dyDescent="0.25">
      <c r="A6" s="9"/>
      <c r="B6" s="5" t="e">
        <f>VLOOKUP($A6,List1!A5:D35,2,)</f>
        <v>#N/A</v>
      </c>
      <c r="C6" s="4"/>
      <c r="D6" s="10" t="e">
        <f>VLOOKUP($A6,List1!A5:F35,4,)</f>
        <v>#N/A</v>
      </c>
    </row>
    <row r="7" spans="1:4" x14ac:dyDescent="0.25">
      <c r="A7" s="9"/>
      <c r="B7" s="5" t="e">
        <f>VLOOKUP($A7,List1!A6:D36,2,)</f>
        <v>#N/A</v>
      </c>
      <c r="C7" s="4"/>
      <c r="D7" s="10" t="e">
        <f>VLOOKUP($A7,List1!A6:F36,4,)</f>
        <v>#N/A</v>
      </c>
    </row>
    <row r="8" spans="1:4" x14ac:dyDescent="0.25">
      <c r="A8" s="9"/>
      <c r="B8" s="5" t="e">
        <f>VLOOKUP($A8,List1!A7:D37,2,)</f>
        <v>#N/A</v>
      </c>
      <c r="C8" s="4"/>
      <c r="D8" s="10" t="e">
        <f>VLOOKUP($A8,List1!A7:F37,4,)</f>
        <v>#N/A</v>
      </c>
    </row>
    <row r="9" spans="1:4" x14ac:dyDescent="0.25">
      <c r="A9" s="9"/>
      <c r="B9" s="5" t="e">
        <f>VLOOKUP($A9,List1!A8:D38,2,)</f>
        <v>#N/A</v>
      </c>
      <c r="C9" s="4"/>
      <c r="D9" s="10" t="e">
        <f>VLOOKUP($A9,List1!A8:F38,4,)</f>
        <v>#N/A</v>
      </c>
    </row>
    <row r="10" spans="1:4" x14ac:dyDescent="0.25">
      <c r="A10" s="9"/>
      <c r="B10" s="5" t="e">
        <f>VLOOKUP($A10,List1!A9:D39,2,)</f>
        <v>#N/A</v>
      </c>
      <c r="C10" s="4"/>
      <c r="D10" s="10" t="e">
        <f>VLOOKUP($A10,List1!A9:F39,4,)</f>
        <v>#N/A</v>
      </c>
    </row>
    <row r="11" spans="1:4" x14ac:dyDescent="0.25">
      <c r="A11" s="9"/>
      <c r="B11" s="5"/>
      <c r="C11" s="4"/>
      <c r="D11" s="10"/>
    </row>
    <row r="12" spans="1:4" x14ac:dyDescent="0.25">
      <c r="A12" s="9"/>
      <c r="B12" s="5"/>
      <c r="C12" s="4"/>
      <c r="D12" s="10"/>
    </row>
    <row r="13" spans="1:4" x14ac:dyDescent="0.25">
      <c r="A13" s="9"/>
      <c r="B13" s="5"/>
      <c r="C13" s="4"/>
      <c r="D13" s="10"/>
    </row>
    <row r="14" spans="1:4" x14ac:dyDescent="0.25">
      <c r="A14" s="9"/>
      <c r="B14" s="5"/>
      <c r="C14" s="4"/>
      <c r="D14" s="10"/>
    </row>
    <row r="15" spans="1:4" x14ac:dyDescent="0.25">
      <c r="A15" s="9"/>
      <c r="B15" s="5"/>
      <c r="C15" s="4"/>
      <c r="D15" s="10"/>
    </row>
    <row r="16" spans="1:4" x14ac:dyDescent="0.25">
      <c r="A16" s="9"/>
      <c r="B16" s="5"/>
      <c r="C16" s="4"/>
      <c r="D16" s="10"/>
    </row>
    <row r="17" spans="1:4" x14ac:dyDescent="0.25">
      <c r="A17" s="9"/>
      <c r="B17" s="5"/>
      <c r="C17" s="4"/>
      <c r="D17" s="10"/>
    </row>
    <row r="18" spans="1:4" x14ac:dyDescent="0.25">
      <c r="A18" s="9"/>
      <c r="B18" s="5"/>
      <c r="C18" s="4"/>
      <c r="D18" s="10"/>
    </row>
    <row r="19" spans="1:4" x14ac:dyDescent="0.25">
      <c r="A19" s="9"/>
      <c r="B19" s="5"/>
      <c r="C19" s="4"/>
      <c r="D19" s="10"/>
    </row>
    <row r="20" spans="1:4" x14ac:dyDescent="0.25">
      <c r="A20" s="9"/>
      <c r="B20" s="5"/>
      <c r="C20" s="4"/>
      <c r="D20" s="10"/>
    </row>
    <row r="21" spans="1:4" x14ac:dyDescent="0.25">
      <c r="A21" s="9"/>
      <c r="B21" s="5"/>
      <c r="C21" s="4"/>
      <c r="D21" s="10"/>
    </row>
    <row r="22" spans="1:4" x14ac:dyDescent="0.25">
      <c r="A22" s="11"/>
      <c r="B22" s="12"/>
      <c r="C22" s="13"/>
      <c r="D22" s="14"/>
    </row>
    <row r="23" spans="1:4" ht="75" x14ac:dyDescent="0.25">
      <c r="A23" t="s">
        <v>10</v>
      </c>
      <c r="B23" s="1" t="s">
        <v>11</v>
      </c>
      <c r="C23" s="1" t="s">
        <v>12</v>
      </c>
      <c r="D23" s="1" t="s">
        <v>13</v>
      </c>
    </row>
    <row r="24" spans="1:4" x14ac:dyDescent="0.25">
      <c r="D24" s="2"/>
    </row>
    <row r="26" spans="1:4" ht="112.5" customHeight="1" x14ac:dyDescent="0.25">
      <c r="C26" s="3" t="s">
        <v>14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host</dc:creator>
  <cp:lastModifiedBy>Jaroslav Štengl</cp:lastModifiedBy>
  <dcterms:created xsi:type="dcterms:W3CDTF">2018-09-28T18:36:23Z</dcterms:created>
  <dcterms:modified xsi:type="dcterms:W3CDTF">2018-09-30T13:53:07Z</dcterms:modified>
</cp:coreProperties>
</file>