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6" windowWidth="21072" windowHeight="9540"/>
  </bookViews>
  <sheets>
    <sheet name="výpisy" sheetId="1" r:id="rId1"/>
    <sheet name="součty" sheetId="2" r:id="rId2"/>
    <sheet name="List3" sheetId="3" r:id="rId3"/>
  </sheets>
  <definedNames>
    <definedName name="_xlnm._FilterDatabase" localSheetId="0" hidden="1">výpisy!$A$2:$H$83</definedName>
  </definedNames>
  <calcPr calcId="145621"/>
</workbook>
</file>

<file path=xl/calcChain.xml><?xml version="1.0" encoding="utf-8"?>
<calcChain xmlns="http://schemas.openxmlformats.org/spreadsheetml/2006/main">
  <c r="M8" i="1" l="1"/>
  <c r="M12" i="1"/>
  <c r="M10" i="1"/>
  <c r="M9" i="1"/>
  <c r="L17" i="1"/>
  <c r="L20" i="1"/>
  <c r="L19" i="1"/>
  <c r="L18" i="1"/>
  <c r="C4" i="2"/>
</calcChain>
</file>

<file path=xl/sharedStrings.xml><?xml version="1.0" encoding="utf-8"?>
<sst xmlns="http://schemas.openxmlformats.org/spreadsheetml/2006/main" count="674" uniqueCount="119">
  <si>
    <t>Komerční televize TV NOVA</t>
  </si>
  <si>
    <t>den</t>
  </si>
  <si>
    <t>od</t>
  </si>
  <si>
    <t>do</t>
  </si>
  <si>
    <t xml:space="preserve">pořad </t>
  </si>
  <si>
    <t xml:space="preserve"> minuty</t>
  </si>
  <si>
    <t>typ</t>
  </si>
  <si>
    <t>reality show</t>
  </si>
  <si>
    <t>středa</t>
  </si>
  <si>
    <t>ne</t>
  </si>
  <si>
    <t>2.1.</t>
  </si>
  <si>
    <t>čtvrtek</t>
  </si>
  <si>
    <t>Snídaně s Novou</t>
  </si>
  <si>
    <t>magazín</t>
  </si>
  <si>
    <t>Přestupný rok</t>
  </si>
  <si>
    <t>ano</t>
  </si>
  <si>
    <t>film</t>
  </si>
  <si>
    <t>pátek</t>
  </si>
  <si>
    <t>4.1.</t>
  </si>
  <si>
    <t>sobota</t>
  </si>
  <si>
    <t xml:space="preserve">Královská romance </t>
  </si>
  <si>
    <t>Tajný život mazlíčků</t>
  </si>
  <si>
    <t>Jason Bourne</t>
  </si>
  <si>
    <t>neděle</t>
  </si>
  <si>
    <t>6.1.</t>
  </si>
  <si>
    <t>pondělí</t>
  </si>
  <si>
    <t>Co na to Češi</t>
  </si>
  <si>
    <t>zábava</t>
  </si>
  <si>
    <t>Ulice (3801)</t>
  </si>
  <si>
    <t>seriál</t>
  </si>
  <si>
    <t>7.1.</t>
  </si>
  <si>
    <t>úterý</t>
  </si>
  <si>
    <t>Ulice (3802)</t>
  </si>
  <si>
    <t>Ordinace v růžové zahrade 2 (941)</t>
  </si>
  <si>
    <t>Víkend</t>
  </si>
  <si>
    <t>8.1.</t>
  </si>
  <si>
    <t>Ulice (3803)</t>
  </si>
  <si>
    <t>Výměna manželek</t>
  </si>
  <si>
    <t>9.1.</t>
  </si>
  <si>
    <t>Ulice (3804)</t>
  </si>
  <si>
    <t xml:space="preserve">Ordinace v růžové zahradě 2 (942) </t>
  </si>
  <si>
    <t>Život ve hvězdách</t>
  </si>
  <si>
    <t>10.1.</t>
  </si>
  <si>
    <t>Ulice (3805)</t>
  </si>
  <si>
    <t>Sousedi 2</t>
  </si>
  <si>
    <t>11.1.</t>
  </si>
  <si>
    <t>Zimní love story</t>
  </si>
  <si>
    <t>Volejte Novu</t>
  </si>
  <si>
    <t>Mimoni</t>
  </si>
  <si>
    <t>12.1.</t>
  </si>
  <si>
    <t>Střepiny</t>
  </si>
  <si>
    <t>13.1.</t>
  </si>
  <si>
    <t>Ulice (3806)</t>
  </si>
  <si>
    <t>14.1.</t>
  </si>
  <si>
    <t>Ulice (3807)</t>
  </si>
  <si>
    <t>Ordinace v růžové zahradě 2 (943)</t>
  </si>
  <si>
    <t>15.1.</t>
  </si>
  <si>
    <t>Ulice (3808)</t>
  </si>
  <si>
    <t>Výměna manželek XII.</t>
  </si>
  <si>
    <t>16.1.</t>
  </si>
  <si>
    <t>Ulice (3809)</t>
  </si>
  <si>
    <t>Ordinace v růžové zahradě 2  (944)</t>
  </si>
  <si>
    <t>17.1.</t>
  </si>
  <si>
    <t>Ulice (3810)</t>
  </si>
  <si>
    <t>18.1.</t>
  </si>
  <si>
    <t>Sázka na nevěstu</t>
  </si>
  <si>
    <t>19.1.</t>
  </si>
  <si>
    <t>Noční dobrodružství: Chůvy v akci</t>
  </si>
  <si>
    <t>20.1.</t>
  </si>
  <si>
    <t>Ulice (3811)</t>
  </si>
  <si>
    <t>21.1.</t>
  </si>
  <si>
    <t>Ulice (3812)</t>
  </si>
  <si>
    <t>Ordinace v růžové zahradě 2  945</t>
  </si>
  <si>
    <t>22.1.</t>
  </si>
  <si>
    <t>Ulice (3813)</t>
  </si>
  <si>
    <t>23.1.</t>
  </si>
  <si>
    <t>Ulice (3814)</t>
  </si>
  <si>
    <t>Ordinace v růžové zahradě 2 (946)</t>
  </si>
  <si>
    <t xml:space="preserve">Zelená zóna </t>
  </si>
  <si>
    <t>24.1.</t>
  </si>
  <si>
    <t>Ulice (3815)</t>
  </si>
  <si>
    <t>25.1.</t>
  </si>
  <si>
    <t>Láska z pizzerie</t>
  </si>
  <si>
    <t>Byl jednou jeden princ</t>
  </si>
  <si>
    <t>Zpívej</t>
  </si>
  <si>
    <t>26.1.</t>
  </si>
  <si>
    <t>27.1.</t>
  </si>
  <si>
    <t>Ulice (3816)</t>
  </si>
  <si>
    <t>Specialisté (101)</t>
  </si>
  <si>
    <t>28.1.</t>
  </si>
  <si>
    <t>Ulice (3817)</t>
  </si>
  <si>
    <t>Ordinace v růžové zahradě 2 (947)</t>
  </si>
  <si>
    <t>29.1.</t>
  </si>
  <si>
    <t>Ulice (3818)</t>
  </si>
  <si>
    <t>30.1.</t>
  </si>
  <si>
    <t>Ulice (3819)</t>
  </si>
  <si>
    <t>Ordinace v růžové zahradě 2  (948)</t>
  </si>
  <si>
    <t>31.1.</t>
  </si>
  <si>
    <t>Ulice (3820)</t>
  </si>
  <si>
    <t>titulky</t>
  </si>
  <si>
    <t>typy pořadů do sloupce "i"</t>
  </si>
  <si>
    <t>součty</t>
  </si>
  <si>
    <t>počet</t>
  </si>
  <si>
    <t>stopáž</t>
  </si>
  <si>
    <t xml:space="preserve">
=KDYŽ(A21=1;"Přepiš na jiné číslo!";"Správně.")</t>
  </si>
  <si>
    <t>premiéra</t>
  </si>
  <si>
    <t>premiér</t>
  </si>
  <si>
    <t>s titulky</t>
  </si>
  <si>
    <t>% premiér s titulky</t>
  </si>
  <si>
    <t>stopáž premiér s titulky</t>
  </si>
  <si>
    <t>stopáž celkem</t>
  </si>
  <si>
    <t>minut</t>
  </si>
  <si>
    <t>počet s titulky</t>
  </si>
  <si>
    <t>počet bez titulků</t>
  </si>
  <si>
    <t>počet celkem</t>
  </si>
  <si>
    <t>minut s titulky</t>
  </si>
  <si>
    <t>minut bez titulků</t>
  </si>
  <si>
    <t>%</t>
  </si>
  <si>
    <t>nano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</si>
</sst>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" fontId="2" fillId="0" borderId="1" xfId="0" applyNumberFormat="1" applyFont="1" applyBorder="1" applyAlignment="1">
      <alignment horizontal="center" vertical="center"/>
    </xf>
    <xf numFmtId="16" fontId="2" fillId="2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20" fontId="3" fillId="3" borderId="1" xfId="0" applyNumberFormat="1" applyFont="1" applyFill="1" applyBorder="1" applyAlignment="1">
      <alignment horizontal="center" vertical="center"/>
    </xf>
    <xf numFmtId="0" fontId="3" fillId="3" borderId="2" xfId="0" applyFont="1" applyFill="1" applyBorder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/>
    <xf numFmtId="2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20" fontId="3" fillId="3" borderId="2" xfId="0" applyNumberFormat="1" applyFont="1" applyFill="1" applyBorder="1" applyAlignment="1">
      <alignment horizontal="center" vertical="center"/>
    </xf>
    <xf numFmtId="20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/>
    <xf numFmtId="0" fontId="3" fillId="4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4" fillId="0" borderId="0" xfId="0" applyFont="1"/>
    <xf numFmtId="0" fontId="5" fillId="5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5" fillId="5" borderId="1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/>
    </xf>
    <xf numFmtId="0" fontId="0" fillId="0" borderId="3" xfId="0" applyBorder="1"/>
    <xf numFmtId="0" fontId="6" fillId="5" borderId="3" xfId="0" applyFont="1" applyFill="1" applyBorder="1" applyAlignment="1">
      <alignment horizontal="left"/>
    </xf>
    <xf numFmtId="1" fontId="0" fillId="0" borderId="3" xfId="0" applyNumberFormat="1" applyBorder="1"/>
    <xf numFmtId="0" fontId="6" fillId="5" borderId="3" xfId="0" applyFont="1" applyFill="1" applyBorder="1" applyAlignment="1">
      <alignment horizontal="left"/>
    </xf>
    <xf numFmtId="0" fontId="0" fillId="0" borderId="4" xfId="0" applyBorder="1"/>
    <xf numFmtId="0" fontId="0" fillId="0" borderId="6" xfId="0" applyBorder="1"/>
    <xf numFmtId="0" fontId="0" fillId="0" borderId="5" xfId="0" applyBorder="1"/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3"/>
  <sheetViews>
    <sheetView tabSelected="1" topLeftCell="D1" workbookViewId="0">
      <selection activeCell="M26" sqref="M26"/>
    </sheetView>
  </sheetViews>
  <sheetFormatPr defaultRowHeight="14.4" x14ac:dyDescent="0.3"/>
  <cols>
    <col min="5" max="5" width="36.5546875" customWidth="1"/>
    <col min="6" max="6" width="14.5546875" customWidth="1"/>
    <col min="8" max="8" width="21" customWidth="1"/>
    <col min="9" max="9" width="9.88671875" style="24" customWidth="1"/>
    <col min="10" max="10" width="11" customWidth="1"/>
    <col min="11" max="11" width="8" customWidth="1"/>
    <col min="12" max="12" width="7.88671875" customWidth="1"/>
    <col min="13" max="13" width="6" customWidth="1"/>
    <col min="15" max="15" width="9.44140625" customWidth="1"/>
    <col min="16" max="16" width="18.6640625" customWidth="1"/>
    <col min="17" max="17" width="25.6640625" customWidth="1"/>
  </cols>
  <sheetData>
    <row r="1" spans="1:17" ht="21" x14ac:dyDescent="0.3">
      <c r="A1" s="21" t="s">
        <v>0</v>
      </c>
      <c r="B1" s="22"/>
      <c r="C1" s="22"/>
      <c r="D1" s="22"/>
      <c r="E1" s="22"/>
      <c r="F1" s="22"/>
      <c r="G1" s="22"/>
      <c r="H1" s="22"/>
    </row>
    <row r="2" spans="1:17" ht="15.6" x14ac:dyDescent="0.3">
      <c r="A2" s="25" t="s">
        <v>1</v>
      </c>
      <c r="B2" s="25"/>
      <c r="C2" s="20" t="s">
        <v>2</v>
      </c>
      <c r="D2" s="20" t="s">
        <v>3</v>
      </c>
      <c r="E2" s="20" t="s">
        <v>4</v>
      </c>
      <c r="F2" s="20" t="s">
        <v>99</v>
      </c>
      <c r="G2" s="20" t="s">
        <v>5</v>
      </c>
      <c r="H2" s="20" t="s">
        <v>6</v>
      </c>
      <c r="I2" s="20" t="s">
        <v>105</v>
      </c>
      <c r="K2" s="19" t="s">
        <v>100</v>
      </c>
    </row>
    <row r="3" spans="1:17" x14ac:dyDescent="0.3">
      <c r="A3" s="1" t="s">
        <v>10</v>
      </c>
      <c r="B3" s="1" t="s">
        <v>11</v>
      </c>
      <c r="C3" s="14">
        <v>0.84722222222222221</v>
      </c>
      <c r="D3" s="14">
        <v>0.92361111111111116</v>
      </c>
      <c r="E3" s="15" t="s">
        <v>14</v>
      </c>
      <c r="F3" s="16" t="s">
        <v>15</v>
      </c>
      <c r="G3" s="16">
        <v>93</v>
      </c>
      <c r="H3" s="15" t="s">
        <v>16</v>
      </c>
      <c r="I3" s="34" t="s">
        <v>9</v>
      </c>
      <c r="K3" t="s">
        <v>7</v>
      </c>
    </row>
    <row r="4" spans="1:17" x14ac:dyDescent="0.3">
      <c r="A4" s="2" t="s">
        <v>18</v>
      </c>
      <c r="B4" s="2" t="s">
        <v>19</v>
      </c>
      <c r="C4" s="10">
        <v>0.67361111111111116</v>
      </c>
      <c r="D4" s="10">
        <v>0.74305555555555547</v>
      </c>
      <c r="E4" s="11" t="s">
        <v>20</v>
      </c>
      <c r="F4" s="12" t="s">
        <v>9</v>
      </c>
      <c r="G4" s="12">
        <v>82</v>
      </c>
      <c r="H4" s="11" t="s">
        <v>16</v>
      </c>
      <c r="I4" s="35" t="s">
        <v>9</v>
      </c>
      <c r="K4" t="s">
        <v>27</v>
      </c>
    </row>
    <row r="5" spans="1:17" x14ac:dyDescent="0.3">
      <c r="A5" s="2" t="s">
        <v>18</v>
      </c>
      <c r="B5" s="2" t="s">
        <v>19</v>
      </c>
      <c r="C5" s="10">
        <v>0.75347222222222221</v>
      </c>
      <c r="D5" s="10">
        <v>0.8125</v>
      </c>
      <c r="E5" s="11" t="s">
        <v>21</v>
      </c>
      <c r="F5" s="12" t="s">
        <v>15</v>
      </c>
      <c r="G5" s="12">
        <v>77</v>
      </c>
      <c r="H5" s="11" t="s">
        <v>16</v>
      </c>
      <c r="I5" s="35" t="s">
        <v>15</v>
      </c>
      <c r="K5" t="s">
        <v>16</v>
      </c>
    </row>
    <row r="6" spans="1:17" x14ac:dyDescent="0.3">
      <c r="A6" s="2" t="s">
        <v>18</v>
      </c>
      <c r="B6" s="2" t="s">
        <v>19</v>
      </c>
      <c r="C6" s="10">
        <v>0.84722222222222221</v>
      </c>
      <c r="D6" s="10">
        <v>0.93402777777777779</v>
      </c>
      <c r="E6" s="11" t="s">
        <v>22</v>
      </c>
      <c r="F6" s="12" t="s">
        <v>15</v>
      </c>
      <c r="G6" s="12">
        <v>110</v>
      </c>
      <c r="H6" s="11" t="s">
        <v>16</v>
      </c>
      <c r="I6" s="35" t="s">
        <v>9</v>
      </c>
      <c r="K6" t="s">
        <v>29</v>
      </c>
    </row>
    <row r="7" spans="1:17" x14ac:dyDescent="0.3">
      <c r="A7" s="1" t="s">
        <v>24</v>
      </c>
      <c r="B7" s="1" t="s">
        <v>25</v>
      </c>
      <c r="C7" s="14">
        <v>0.72916666666666663</v>
      </c>
      <c r="D7" s="14">
        <v>0.76736111111111116</v>
      </c>
      <c r="E7" s="15" t="s">
        <v>26</v>
      </c>
      <c r="F7" s="16" t="s">
        <v>9</v>
      </c>
      <c r="G7" s="16">
        <v>55</v>
      </c>
      <c r="H7" s="15" t="s">
        <v>27</v>
      </c>
      <c r="I7" s="34" t="s">
        <v>15</v>
      </c>
    </row>
    <row r="8" spans="1:17" x14ac:dyDescent="0.3">
      <c r="A8" s="1" t="s">
        <v>24</v>
      </c>
      <c r="B8" s="1" t="s">
        <v>25</v>
      </c>
      <c r="C8" s="14">
        <v>0.77083333333333337</v>
      </c>
      <c r="D8" s="14">
        <v>0.8125</v>
      </c>
      <c r="E8" s="15" t="s">
        <v>28</v>
      </c>
      <c r="F8" s="16" t="s">
        <v>15</v>
      </c>
      <c r="G8" s="16">
        <v>65</v>
      </c>
      <c r="H8" s="15" t="s">
        <v>29</v>
      </c>
      <c r="I8" s="34" t="s">
        <v>15</v>
      </c>
      <c r="K8" s="28" t="s">
        <v>114</v>
      </c>
      <c r="L8" s="28"/>
      <c r="M8" s="29">
        <f>COUNT(C3:C83)</f>
        <v>81</v>
      </c>
      <c r="N8" s="33"/>
    </row>
    <row r="9" spans="1:17" x14ac:dyDescent="0.3">
      <c r="A9" s="1" t="s">
        <v>30</v>
      </c>
      <c r="B9" s="1" t="s">
        <v>31</v>
      </c>
      <c r="C9" s="14">
        <v>0.72916666666666663</v>
      </c>
      <c r="D9" s="14">
        <v>0.76736111111111116</v>
      </c>
      <c r="E9" s="15" t="s">
        <v>26</v>
      </c>
      <c r="F9" s="16" t="s">
        <v>9</v>
      </c>
      <c r="G9" s="16">
        <v>55</v>
      </c>
      <c r="H9" s="15" t="s">
        <v>27</v>
      </c>
      <c r="I9" s="34" t="s">
        <v>15</v>
      </c>
      <c r="K9" s="28" t="s">
        <v>112</v>
      </c>
      <c r="L9" s="28"/>
      <c r="M9" s="27">
        <f>COUNTIF(A:F,"ano")</f>
        <v>36</v>
      </c>
      <c r="N9" s="33"/>
    </row>
    <row r="10" spans="1:17" x14ac:dyDescent="0.3">
      <c r="A10" s="1" t="s">
        <v>30</v>
      </c>
      <c r="B10" s="1" t="s">
        <v>31</v>
      </c>
      <c r="C10" s="14">
        <v>0.76736111111111116</v>
      </c>
      <c r="D10" s="14">
        <v>0.8125</v>
      </c>
      <c r="E10" s="15" t="s">
        <v>32</v>
      </c>
      <c r="F10" s="16" t="s">
        <v>15</v>
      </c>
      <c r="G10" s="16">
        <v>65</v>
      </c>
      <c r="H10" s="15" t="s">
        <v>29</v>
      </c>
      <c r="I10" s="34" t="s">
        <v>15</v>
      </c>
      <c r="K10" s="28" t="s">
        <v>113</v>
      </c>
      <c r="L10" s="28"/>
      <c r="M10" s="27">
        <f>COUNTIF(A:F,"ne")</f>
        <v>45</v>
      </c>
      <c r="N10" s="33"/>
    </row>
    <row r="11" spans="1:17" x14ac:dyDescent="0.3">
      <c r="A11" s="1" t="s">
        <v>30</v>
      </c>
      <c r="B11" s="1" t="s">
        <v>31</v>
      </c>
      <c r="C11" s="14">
        <v>0.84722222222222221</v>
      </c>
      <c r="D11" s="14">
        <v>0.89930555555555547</v>
      </c>
      <c r="E11" s="15" t="s">
        <v>33</v>
      </c>
      <c r="F11" s="16" t="s">
        <v>15</v>
      </c>
      <c r="G11" s="16">
        <v>75</v>
      </c>
      <c r="H11" s="15" t="s">
        <v>29</v>
      </c>
      <c r="I11" s="34" t="s">
        <v>15</v>
      </c>
      <c r="K11" s="31"/>
      <c r="L11" s="31"/>
      <c r="M11" s="31"/>
      <c r="N11" s="32"/>
    </row>
    <row r="12" spans="1:17" x14ac:dyDescent="0.3">
      <c r="A12" s="1" t="s">
        <v>30</v>
      </c>
      <c r="B12" s="1" t="s">
        <v>31</v>
      </c>
      <c r="C12" s="14">
        <v>0.89930555555555547</v>
      </c>
      <c r="D12" s="14">
        <v>0.94097222222222221</v>
      </c>
      <c r="E12" s="15" t="s">
        <v>34</v>
      </c>
      <c r="F12" s="16" t="s">
        <v>9</v>
      </c>
      <c r="G12" s="16">
        <v>60</v>
      </c>
      <c r="H12" s="15" t="s">
        <v>13</v>
      </c>
      <c r="I12" s="34" t="s">
        <v>15</v>
      </c>
      <c r="K12" s="28" t="s">
        <v>110</v>
      </c>
      <c r="L12" s="28"/>
      <c r="M12" s="27">
        <f>SUM(A:H)</f>
        <v>5426.5756944444511</v>
      </c>
      <c r="N12" s="27" t="s">
        <v>111</v>
      </c>
    </row>
    <row r="13" spans="1:17" x14ac:dyDescent="0.3">
      <c r="A13" s="1" t="s">
        <v>35</v>
      </c>
      <c r="B13" s="1" t="s">
        <v>8</v>
      </c>
      <c r="C13" s="14">
        <v>0.72916666666666663</v>
      </c>
      <c r="D13" s="14">
        <v>0.76736111111111116</v>
      </c>
      <c r="E13" s="15" t="s">
        <v>26</v>
      </c>
      <c r="F13" s="16" t="s">
        <v>9</v>
      </c>
      <c r="G13" s="16">
        <v>55</v>
      </c>
      <c r="H13" s="15" t="s">
        <v>27</v>
      </c>
      <c r="I13" s="34" t="s">
        <v>15</v>
      </c>
      <c r="K13" s="30" t="s">
        <v>115</v>
      </c>
      <c r="L13" s="30"/>
      <c r="M13" s="27"/>
      <c r="N13" s="27" t="s">
        <v>117</v>
      </c>
    </row>
    <row r="14" spans="1:17" x14ac:dyDescent="0.3">
      <c r="A14" s="1" t="s">
        <v>35</v>
      </c>
      <c r="B14" s="1" t="s">
        <v>8</v>
      </c>
      <c r="C14" s="14">
        <v>0.76736111111111116</v>
      </c>
      <c r="D14" s="14">
        <v>0.8125</v>
      </c>
      <c r="E14" s="15" t="s">
        <v>36</v>
      </c>
      <c r="F14" s="16" t="s">
        <v>15</v>
      </c>
      <c r="G14" s="16">
        <v>65</v>
      </c>
      <c r="H14" s="15" t="s">
        <v>29</v>
      </c>
      <c r="I14" s="34" t="s">
        <v>15</v>
      </c>
      <c r="K14" s="28" t="s">
        <v>116</v>
      </c>
      <c r="L14" s="28"/>
      <c r="M14" s="27"/>
      <c r="N14" s="27" t="s">
        <v>117</v>
      </c>
    </row>
    <row r="15" spans="1:17" x14ac:dyDescent="0.3">
      <c r="A15" s="1" t="s">
        <v>35</v>
      </c>
      <c r="B15" s="1" t="s">
        <v>8</v>
      </c>
      <c r="C15" s="14">
        <v>0.84722222222222221</v>
      </c>
      <c r="D15" s="14">
        <v>0.89930555555555547</v>
      </c>
      <c r="E15" s="15" t="s">
        <v>37</v>
      </c>
      <c r="F15" s="16" t="s">
        <v>15</v>
      </c>
      <c r="G15" s="16">
        <v>75</v>
      </c>
      <c r="H15" s="15" t="s">
        <v>27</v>
      </c>
      <c r="I15" s="34" t="s">
        <v>15</v>
      </c>
    </row>
    <row r="16" spans="1:17" x14ac:dyDescent="0.3">
      <c r="A16" s="3" t="s">
        <v>38</v>
      </c>
      <c r="B16" s="1" t="s">
        <v>11</v>
      </c>
      <c r="C16" s="14">
        <v>0.72916666666666663</v>
      </c>
      <c r="D16" s="14">
        <v>0.76736111111111116</v>
      </c>
      <c r="E16" s="15" t="s">
        <v>26</v>
      </c>
      <c r="F16" s="16" t="s">
        <v>9</v>
      </c>
      <c r="G16" s="16">
        <v>55</v>
      </c>
      <c r="H16" s="15" t="s">
        <v>27</v>
      </c>
      <c r="I16" s="34" t="s">
        <v>15</v>
      </c>
      <c r="K16" s="26" t="s">
        <v>6</v>
      </c>
      <c r="L16" s="26" t="s">
        <v>102</v>
      </c>
      <c r="M16" s="26" t="s">
        <v>103</v>
      </c>
      <c r="N16" s="26" t="s">
        <v>107</v>
      </c>
      <c r="O16" s="26" t="s">
        <v>106</v>
      </c>
      <c r="P16" s="26" t="s">
        <v>108</v>
      </c>
      <c r="Q16" s="26" t="s">
        <v>109</v>
      </c>
    </row>
    <row r="17" spans="1:17" x14ac:dyDescent="0.3">
      <c r="A17" s="3" t="s">
        <v>38</v>
      </c>
      <c r="B17" s="1" t="s">
        <v>11</v>
      </c>
      <c r="C17" s="14">
        <v>0.76736111111111116</v>
      </c>
      <c r="D17" s="14">
        <v>0.8125</v>
      </c>
      <c r="E17" s="15" t="s">
        <v>39</v>
      </c>
      <c r="F17" s="16" t="s">
        <v>15</v>
      </c>
      <c r="G17" s="16">
        <v>65</v>
      </c>
      <c r="H17" s="15" t="s">
        <v>29</v>
      </c>
      <c r="I17" s="34" t="s">
        <v>15</v>
      </c>
      <c r="K17" s="27" t="s">
        <v>29</v>
      </c>
      <c r="L17" s="27">
        <f>COUNTIF(A:H,"seriál")</f>
        <v>29</v>
      </c>
      <c r="M17" s="27"/>
      <c r="N17" s="27"/>
      <c r="O17" s="27"/>
      <c r="P17" s="27"/>
      <c r="Q17" s="27"/>
    </row>
    <row r="18" spans="1:17" x14ac:dyDescent="0.3">
      <c r="A18" s="3" t="s">
        <v>38</v>
      </c>
      <c r="B18" s="1" t="s">
        <v>11</v>
      </c>
      <c r="C18" s="14">
        <v>0.84722222222222221</v>
      </c>
      <c r="D18" s="14">
        <v>0.89930555555555547</v>
      </c>
      <c r="E18" s="15" t="s">
        <v>40</v>
      </c>
      <c r="F18" s="16" t="s">
        <v>15</v>
      </c>
      <c r="G18" s="16">
        <v>75</v>
      </c>
      <c r="H18" s="15" t="s">
        <v>29</v>
      </c>
      <c r="I18" s="34" t="s">
        <v>15</v>
      </c>
      <c r="K18" s="27" t="s">
        <v>16</v>
      </c>
      <c r="L18" s="27">
        <f>COUNTIF(A:H,"film")</f>
        <v>13</v>
      </c>
      <c r="M18" s="27"/>
      <c r="N18" s="27"/>
      <c r="O18" s="27"/>
      <c r="P18" s="27"/>
      <c r="Q18" s="27"/>
    </row>
    <row r="19" spans="1:17" x14ac:dyDescent="0.3">
      <c r="A19" s="3" t="s">
        <v>38</v>
      </c>
      <c r="B19" s="1" t="s">
        <v>11</v>
      </c>
      <c r="C19" s="14">
        <v>0.89930555555555547</v>
      </c>
      <c r="D19" s="14">
        <v>0.92361111111111116</v>
      </c>
      <c r="E19" s="15" t="s">
        <v>41</v>
      </c>
      <c r="F19" s="16" t="s">
        <v>9</v>
      </c>
      <c r="G19" s="16">
        <v>35</v>
      </c>
      <c r="H19" s="15" t="s">
        <v>13</v>
      </c>
      <c r="I19" s="34" t="s">
        <v>118</v>
      </c>
      <c r="K19" s="27" t="s">
        <v>27</v>
      </c>
      <c r="L19" s="27">
        <f>COUNTIF(A:H,"zábava")</f>
        <v>25</v>
      </c>
      <c r="M19" s="27"/>
      <c r="N19" s="27"/>
      <c r="O19" s="27"/>
      <c r="P19" s="27"/>
      <c r="Q19" s="27"/>
    </row>
    <row r="20" spans="1:17" x14ac:dyDescent="0.3">
      <c r="A20" s="1" t="s">
        <v>42</v>
      </c>
      <c r="B20" s="1" t="s">
        <v>17</v>
      </c>
      <c r="C20" s="14">
        <v>0.72916666666666663</v>
      </c>
      <c r="D20" s="14">
        <v>0.76736111111111116</v>
      </c>
      <c r="E20" s="15" t="s">
        <v>26</v>
      </c>
      <c r="F20" s="16" t="s">
        <v>9</v>
      </c>
      <c r="G20" s="16">
        <v>55</v>
      </c>
      <c r="H20" s="15" t="s">
        <v>27</v>
      </c>
      <c r="I20" s="34" t="s">
        <v>15</v>
      </c>
      <c r="K20" s="27" t="s">
        <v>13</v>
      </c>
      <c r="L20" s="27">
        <f>COUNTIF(A:H,"magazín")</f>
        <v>14</v>
      </c>
      <c r="M20" s="27"/>
      <c r="N20" s="27"/>
      <c r="O20" s="27"/>
      <c r="P20" s="27"/>
      <c r="Q20" s="27"/>
    </row>
    <row r="21" spans="1:17" x14ac:dyDescent="0.3">
      <c r="A21" s="1" t="s">
        <v>42</v>
      </c>
      <c r="B21" s="1" t="s">
        <v>17</v>
      </c>
      <c r="C21" s="14">
        <v>0.76736111111111116</v>
      </c>
      <c r="D21" s="14">
        <v>0.8125</v>
      </c>
      <c r="E21" s="15" t="s">
        <v>43</v>
      </c>
      <c r="F21" s="16" t="s">
        <v>15</v>
      </c>
      <c r="G21" s="16">
        <v>65</v>
      </c>
      <c r="H21" s="15" t="s">
        <v>29</v>
      </c>
      <c r="I21" s="34" t="s">
        <v>15</v>
      </c>
    </row>
    <row r="22" spans="1:17" x14ac:dyDescent="0.3">
      <c r="A22" s="1" t="s">
        <v>42</v>
      </c>
      <c r="B22" s="1" t="s">
        <v>17</v>
      </c>
      <c r="C22" s="14">
        <v>0.95486111111111116</v>
      </c>
      <c r="D22" s="14">
        <v>2.4305555555555556E-2</v>
      </c>
      <c r="E22" s="15" t="s">
        <v>44</v>
      </c>
      <c r="F22" s="16" t="s">
        <v>9</v>
      </c>
      <c r="G22" s="16">
        <v>83</v>
      </c>
      <c r="H22" s="15" t="s">
        <v>16</v>
      </c>
      <c r="I22" s="34" t="s">
        <v>9</v>
      </c>
    </row>
    <row r="23" spans="1:17" x14ac:dyDescent="0.3">
      <c r="A23" s="4" t="s">
        <v>45</v>
      </c>
      <c r="B23" s="2" t="s">
        <v>19</v>
      </c>
      <c r="C23" s="10">
        <v>0.40972222222222227</v>
      </c>
      <c r="D23" s="10">
        <v>0.47569444444444442</v>
      </c>
      <c r="E23" s="11" t="s">
        <v>46</v>
      </c>
      <c r="F23" s="12" t="s">
        <v>9</v>
      </c>
      <c r="G23" s="12">
        <v>80</v>
      </c>
      <c r="H23" s="11" t="s">
        <v>16</v>
      </c>
      <c r="I23" s="35" t="s">
        <v>9</v>
      </c>
    </row>
    <row r="24" spans="1:17" x14ac:dyDescent="0.3">
      <c r="A24" s="4" t="s">
        <v>45</v>
      </c>
      <c r="B24" s="2" t="s">
        <v>19</v>
      </c>
      <c r="C24" s="10">
        <v>0.47569444444444442</v>
      </c>
      <c r="D24" s="10">
        <v>0.50347222222222221</v>
      </c>
      <c r="E24" s="11" t="s">
        <v>47</v>
      </c>
      <c r="F24" s="12" t="s">
        <v>9</v>
      </c>
      <c r="G24" s="12">
        <v>40</v>
      </c>
      <c r="H24" s="11" t="s">
        <v>13</v>
      </c>
      <c r="I24" s="35" t="s">
        <v>15</v>
      </c>
    </row>
    <row r="25" spans="1:17" x14ac:dyDescent="0.3">
      <c r="A25" s="4" t="s">
        <v>45</v>
      </c>
      <c r="B25" s="2" t="s">
        <v>19</v>
      </c>
      <c r="C25" s="10">
        <v>0.73958333333333337</v>
      </c>
      <c r="D25" s="10">
        <v>0.8125</v>
      </c>
      <c r="E25" s="11" t="s">
        <v>48</v>
      </c>
      <c r="F25" s="12" t="s">
        <v>9</v>
      </c>
      <c r="G25" s="12">
        <v>78</v>
      </c>
      <c r="H25" s="11" t="s">
        <v>16</v>
      </c>
      <c r="I25" s="35" t="s">
        <v>15</v>
      </c>
    </row>
    <row r="26" spans="1:17" x14ac:dyDescent="0.3">
      <c r="A26" s="4" t="s">
        <v>49</v>
      </c>
      <c r="B26" s="2" t="s">
        <v>23</v>
      </c>
      <c r="C26" s="10">
        <v>0.92361111111111116</v>
      </c>
      <c r="D26" s="10">
        <v>0.94444444444444453</v>
      </c>
      <c r="E26" s="11" t="s">
        <v>50</v>
      </c>
      <c r="F26" s="12" t="s">
        <v>9</v>
      </c>
      <c r="G26" s="12">
        <v>30</v>
      </c>
      <c r="H26" s="11" t="s">
        <v>13</v>
      </c>
      <c r="I26" s="35" t="s">
        <v>15</v>
      </c>
    </row>
    <row r="27" spans="1:17" x14ac:dyDescent="0.3">
      <c r="A27" s="2" t="s">
        <v>51</v>
      </c>
      <c r="B27" s="2" t="s">
        <v>25</v>
      </c>
      <c r="C27" s="10">
        <v>0.72916666666666663</v>
      </c>
      <c r="D27" s="10">
        <v>0.76736111111111116</v>
      </c>
      <c r="E27" s="11" t="s">
        <v>26</v>
      </c>
      <c r="F27" s="12" t="s">
        <v>9</v>
      </c>
      <c r="G27" s="12">
        <v>55</v>
      </c>
      <c r="H27" s="11" t="s">
        <v>27</v>
      </c>
      <c r="I27" s="35" t="s">
        <v>15</v>
      </c>
    </row>
    <row r="28" spans="1:17" x14ac:dyDescent="0.3">
      <c r="A28" s="1" t="s">
        <v>51</v>
      </c>
      <c r="B28" s="1" t="s">
        <v>25</v>
      </c>
      <c r="C28" s="14">
        <v>0.76736111111111116</v>
      </c>
      <c r="D28" s="14">
        <v>0.8125</v>
      </c>
      <c r="E28" s="15" t="s">
        <v>52</v>
      </c>
      <c r="F28" s="16" t="s">
        <v>15</v>
      </c>
      <c r="G28" s="16">
        <v>60</v>
      </c>
      <c r="H28" s="15" t="s">
        <v>29</v>
      </c>
      <c r="I28" s="34" t="s">
        <v>15</v>
      </c>
    </row>
    <row r="29" spans="1:17" x14ac:dyDescent="0.3">
      <c r="A29" s="1" t="s">
        <v>53</v>
      </c>
      <c r="B29" s="1" t="s">
        <v>31</v>
      </c>
      <c r="C29" s="14">
        <v>0.72916666666666663</v>
      </c>
      <c r="D29" s="14">
        <v>0.76736111111111116</v>
      </c>
      <c r="E29" s="15" t="s">
        <v>26</v>
      </c>
      <c r="F29" s="16" t="s">
        <v>9</v>
      </c>
      <c r="G29" s="16">
        <v>55</v>
      </c>
      <c r="H29" s="15" t="s">
        <v>27</v>
      </c>
      <c r="I29" s="34" t="s">
        <v>15</v>
      </c>
    </row>
    <row r="30" spans="1:17" x14ac:dyDescent="0.3">
      <c r="A30" s="1" t="s">
        <v>53</v>
      </c>
      <c r="B30" s="1" t="s">
        <v>31</v>
      </c>
      <c r="C30" s="14">
        <v>0.76736111111111116</v>
      </c>
      <c r="D30" s="14">
        <v>0.8125</v>
      </c>
      <c r="E30" s="15" t="s">
        <v>54</v>
      </c>
      <c r="F30" s="16" t="s">
        <v>15</v>
      </c>
      <c r="G30" s="16">
        <v>60</v>
      </c>
      <c r="H30" s="15" t="s">
        <v>29</v>
      </c>
      <c r="I30" s="34" t="s">
        <v>15</v>
      </c>
    </row>
    <row r="31" spans="1:17" x14ac:dyDescent="0.3">
      <c r="A31" s="1" t="s">
        <v>53</v>
      </c>
      <c r="B31" s="1" t="s">
        <v>31</v>
      </c>
      <c r="C31" s="14">
        <v>0.84722222222222221</v>
      </c>
      <c r="D31" s="14">
        <v>0.89930555555555547</v>
      </c>
      <c r="E31" s="15" t="s">
        <v>55</v>
      </c>
      <c r="F31" s="16" t="s">
        <v>15</v>
      </c>
      <c r="G31" s="16">
        <v>75</v>
      </c>
      <c r="H31" s="15" t="s">
        <v>29</v>
      </c>
      <c r="I31" s="34" t="s">
        <v>15</v>
      </c>
    </row>
    <row r="32" spans="1:17" x14ac:dyDescent="0.3">
      <c r="A32" s="1" t="s">
        <v>53</v>
      </c>
      <c r="B32" s="1" t="s">
        <v>31</v>
      </c>
      <c r="C32" s="14">
        <v>0.89930555555555547</v>
      </c>
      <c r="D32" s="14">
        <v>0.94097222222222221</v>
      </c>
      <c r="E32" s="15" t="s">
        <v>34</v>
      </c>
      <c r="F32" s="16" t="s">
        <v>9</v>
      </c>
      <c r="G32" s="16">
        <v>60</v>
      </c>
      <c r="H32" s="15" t="s">
        <v>13</v>
      </c>
      <c r="I32" s="34" t="s">
        <v>15</v>
      </c>
    </row>
    <row r="33" spans="1:9" x14ac:dyDescent="0.3">
      <c r="A33" s="1" t="s">
        <v>56</v>
      </c>
      <c r="B33" s="1" t="s">
        <v>8</v>
      </c>
      <c r="C33" s="14">
        <v>0.72916666666666663</v>
      </c>
      <c r="D33" s="14">
        <v>0.76736111111111116</v>
      </c>
      <c r="E33" s="15" t="s">
        <v>26</v>
      </c>
      <c r="F33" s="16" t="s">
        <v>9</v>
      </c>
      <c r="G33" s="16">
        <v>55</v>
      </c>
      <c r="H33" s="15" t="s">
        <v>27</v>
      </c>
      <c r="I33" s="34" t="s">
        <v>15</v>
      </c>
    </row>
    <row r="34" spans="1:9" x14ac:dyDescent="0.3">
      <c r="A34" s="1" t="s">
        <v>56</v>
      </c>
      <c r="B34" s="1" t="s">
        <v>8</v>
      </c>
      <c r="C34" s="14">
        <v>0.76736111111111116</v>
      </c>
      <c r="D34" s="14">
        <v>0.8125</v>
      </c>
      <c r="E34" s="15" t="s">
        <v>57</v>
      </c>
      <c r="F34" s="16" t="s">
        <v>15</v>
      </c>
      <c r="G34" s="16">
        <v>60</v>
      </c>
      <c r="H34" s="15" t="s">
        <v>29</v>
      </c>
      <c r="I34" s="34" t="s">
        <v>15</v>
      </c>
    </row>
    <row r="35" spans="1:9" x14ac:dyDescent="0.3">
      <c r="A35" s="1" t="s">
        <v>56</v>
      </c>
      <c r="B35" s="1" t="s">
        <v>8</v>
      </c>
      <c r="C35" s="14">
        <v>0.84722222222222221</v>
      </c>
      <c r="D35" s="14">
        <v>0.89930555555555547</v>
      </c>
      <c r="E35" s="15" t="s">
        <v>58</v>
      </c>
      <c r="F35" s="16" t="s">
        <v>15</v>
      </c>
      <c r="G35" s="16">
        <v>75</v>
      </c>
      <c r="H35" s="15" t="s">
        <v>27</v>
      </c>
      <c r="I35" s="34" t="s">
        <v>15</v>
      </c>
    </row>
    <row r="36" spans="1:9" x14ac:dyDescent="0.3">
      <c r="A36" s="5" t="s">
        <v>59</v>
      </c>
      <c r="B36" s="5" t="s">
        <v>11</v>
      </c>
      <c r="C36" s="14">
        <v>0.72916666666666663</v>
      </c>
      <c r="D36" s="14">
        <v>0.76736111111111116</v>
      </c>
      <c r="E36" s="15" t="s">
        <v>26</v>
      </c>
      <c r="F36" s="16" t="s">
        <v>9</v>
      </c>
      <c r="G36" s="16">
        <v>55</v>
      </c>
      <c r="H36" s="15" t="s">
        <v>27</v>
      </c>
      <c r="I36" s="34" t="s">
        <v>15</v>
      </c>
    </row>
    <row r="37" spans="1:9" x14ac:dyDescent="0.3">
      <c r="A37" s="5" t="s">
        <v>59</v>
      </c>
      <c r="B37" s="5" t="s">
        <v>11</v>
      </c>
      <c r="C37" s="14">
        <v>0.76736111111111116</v>
      </c>
      <c r="D37" s="14">
        <v>0.8125</v>
      </c>
      <c r="E37" s="15" t="s">
        <v>60</v>
      </c>
      <c r="F37" s="16" t="s">
        <v>15</v>
      </c>
      <c r="G37" s="16">
        <v>60</v>
      </c>
      <c r="H37" s="15" t="s">
        <v>29</v>
      </c>
      <c r="I37" s="34" t="s">
        <v>15</v>
      </c>
    </row>
    <row r="38" spans="1:9" x14ac:dyDescent="0.3">
      <c r="A38" s="5" t="s">
        <v>59</v>
      </c>
      <c r="B38" s="5" t="s">
        <v>11</v>
      </c>
      <c r="C38" s="14">
        <v>0.84722222222222221</v>
      </c>
      <c r="D38" s="14">
        <v>0.89930555555555547</v>
      </c>
      <c r="E38" s="15" t="s">
        <v>61</v>
      </c>
      <c r="F38" s="16" t="s">
        <v>15</v>
      </c>
      <c r="G38" s="16">
        <v>75</v>
      </c>
      <c r="H38" s="15" t="s">
        <v>29</v>
      </c>
      <c r="I38" s="34" t="s">
        <v>15</v>
      </c>
    </row>
    <row r="39" spans="1:9" x14ac:dyDescent="0.3">
      <c r="A39" s="5" t="s">
        <v>59</v>
      </c>
      <c r="B39" s="5" t="s">
        <v>11</v>
      </c>
      <c r="C39" s="14">
        <v>0.89930555555555547</v>
      </c>
      <c r="D39" s="14">
        <v>0.92361111111111116</v>
      </c>
      <c r="E39" s="15" t="s">
        <v>41</v>
      </c>
      <c r="F39" s="16" t="s">
        <v>9</v>
      </c>
      <c r="G39" s="16">
        <v>35</v>
      </c>
      <c r="H39" s="15" t="s">
        <v>13</v>
      </c>
      <c r="I39" s="34" t="s">
        <v>15</v>
      </c>
    </row>
    <row r="40" spans="1:9" x14ac:dyDescent="0.3">
      <c r="A40" s="1" t="s">
        <v>62</v>
      </c>
      <c r="B40" s="1" t="s">
        <v>17</v>
      </c>
      <c r="C40" s="14">
        <v>0.72916666666666663</v>
      </c>
      <c r="D40" s="14">
        <v>0.76736111111111116</v>
      </c>
      <c r="E40" s="15" t="s">
        <v>26</v>
      </c>
      <c r="F40" s="16" t="s">
        <v>9</v>
      </c>
      <c r="G40" s="16">
        <v>55</v>
      </c>
      <c r="H40" s="15" t="s">
        <v>27</v>
      </c>
      <c r="I40" s="34" t="s">
        <v>15</v>
      </c>
    </row>
    <row r="41" spans="1:9" x14ac:dyDescent="0.3">
      <c r="A41" s="1" t="s">
        <v>62</v>
      </c>
      <c r="B41" s="1" t="s">
        <v>17</v>
      </c>
      <c r="C41" s="14">
        <v>0.76736111111111116</v>
      </c>
      <c r="D41" s="14">
        <v>0.8125</v>
      </c>
      <c r="E41" s="15" t="s">
        <v>63</v>
      </c>
      <c r="F41" s="16" t="s">
        <v>15</v>
      </c>
      <c r="G41" s="16">
        <v>60</v>
      </c>
      <c r="H41" s="15" t="s">
        <v>29</v>
      </c>
      <c r="I41" s="34" t="s">
        <v>15</v>
      </c>
    </row>
    <row r="42" spans="1:9" x14ac:dyDescent="0.3">
      <c r="A42" s="2" t="s">
        <v>64</v>
      </c>
      <c r="B42" s="2" t="s">
        <v>19</v>
      </c>
      <c r="C42" s="10">
        <v>0.40972222222222227</v>
      </c>
      <c r="D42" s="10">
        <v>0.47916666666666669</v>
      </c>
      <c r="E42" s="11" t="s">
        <v>65</v>
      </c>
      <c r="F42" s="12" t="s">
        <v>9</v>
      </c>
      <c r="G42" s="12">
        <v>81</v>
      </c>
      <c r="H42" s="11" t="s">
        <v>16</v>
      </c>
      <c r="I42" s="35" t="s">
        <v>9</v>
      </c>
    </row>
    <row r="43" spans="1:9" x14ac:dyDescent="0.3">
      <c r="A43" s="2" t="s">
        <v>64</v>
      </c>
      <c r="B43" s="2" t="s">
        <v>19</v>
      </c>
      <c r="C43" s="10">
        <v>0.47916666666666669</v>
      </c>
      <c r="D43" s="10">
        <v>0.50347222222222221</v>
      </c>
      <c r="E43" s="11" t="s">
        <v>47</v>
      </c>
      <c r="F43" s="12" t="s">
        <v>9</v>
      </c>
      <c r="G43" s="12">
        <v>35</v>
      </c>
      <c r="H43" s="11" t="s">
        <v>13</v>
      </c>
      <c r="I43" s="35" t="s">
        <v>15</v>
      </c>
    </row>
    <row r="44" spans="1:9" x14ac:dyDescent="0.3">
      <c r="A44" s="2" t="s">
        <v>66</v>
      </c>
      <c r="B44" s="2" t="s">
        <v>23</v>
      </c>
      <c r="C44" s="10">
        <v>0.46875</v>
      </c>
      <c r="D44" s="10">
        <v>0.54513888888888895</v>
      </c>
      <c r="E44" s="11" t="s">
        <v>67</v>
      </c>
      <c r="F44" s="12" t="s">
        <v>9</v>
      </c>
      <c r="G44" s="12">
        <v>89</v>
      </c>
      <c r="H44" s="11" t="s">
        <v>16</v>
      </c>
      <c r="I44" s="35" t="s">
        <v>9</v>
      </c>
    </row>
    <row r="45" spans="1:9" x14ac:dyDescent="0.3">
      <c r="A45" s="2" t="s">
        <v>66</v>
      </c>
      <c r="B45" s="2" t="s">
        <v>23</v>
      </c>
      <c r="C45" s="10">
        <v>0.9375</v>
      </c>
      <c r="D45" s="10">
        <v>0.95833333333333337</v>
      </c>
      <c r="E45" s="11" t="s">
        <v>50</v>
      </c>
      <c r="F45" s="12" t="s">
        <v>9</v>
      </c>
      <c r="G45" s="12">
        <v>30</v>
      </c>
      <c r="H45" s="11" t="s">
        <v>13</v>
      </c>
      <c r="I45" s="35" t="s">
        <v>15</v>
      </c>
    </row>
    <row r="46" spans="1:9" x14ac:dyDescent="0.3">
      <c r="A46" s="1" t="s">
        <v>68</v>
      </c>
      <c r="B46" s="1" t="s">
        <v>25</v>
      </c>
      <c r="C46" s="14">
        <v>0.72916666666666663</v>
      </c>
      <c r="D46" s="14">
        <v>0.76736111111111116</v>
      </c>
      <c r="E46" s="15" t="s">
        <v>26</v>
      </c>
      <c r="F46" s="16" t="s">
        <v>9</v>
      </c>
      <c r="G46" s="16">
        <v>60</v>
      </c>
      <c r="H46" s="15" t="s">
        <v>27</v>
      </c>
      <c r="I46" s="34" t="s">
        <v>15</v>
      </c>
    </row>
    <row r="47" spans="1:9" x14ac:dyDescent="0.3">
      <c r="A47" s="1" t="s">
        <v>68</v>
      </c>
      <c r="B47" s="1" t="s">
        <v>25</v>
      </c>
      <c r="C47" s="14">
        <v>0.76736111111111116</v>
      </c>
      <c r="D47" s="14">
        <v>0.8125</v>
      </c>
      <c r="E47" s="15" t="s">
        <v>69</v>
      </c>
      <c r="F47" s="16" t="s">
        <v>15</v>
      </c>
      <c r="G47" s="16">
        <v>65</v>
      </c>
      <c r="H47" s="15" t="s">
        <v>29</v>
      </c>
      <c r="I47" s="34" t="s">
        <v>15</v>
      </c>
    </row>
    <row r="48" spans="1:9" x14ac:dyDescent="0.3">
      <c r="A48" s="1" t="s">
        <v>70</v>
      </c>
      <c r="B48" s="1" t="s">
        <v>31</v>
      </c>
      <c r="C48" s="14">
        <v>0.72916666666666663</v>
      </c>
      <c r="D48" s="14">
        <v>0.76736111111111116</v>
      </c>
      <c r="E48" s="15" t="s">
        <v>26</v>
      </c>
      <c r="F48" s="16" t="s">
        <v>9</v>
      </c>
      <c r="G48" s="16">
        <v>60</v>
      </c>
      <c r="H48" s="15" t="s">
        <v>27</v>
      </c>
      <c r="I48" s="34" t="s">
        <v>15</v>
      </c>
    </row>
    <row r="49" spans="1:9" x14ac:dyDescent="0.3">
      <c r="A49" s="1" t="s">
        <v>70</v>
      </c>
      <c r="B49" s="1" t="s">
        <v>31</v>
      </c>
      <c r="C49" s="14">
        <v>0.76736111111111116</v>
      </c>
      <c r="D49" s="14">
        <v>0.8125</v>
      </c>
      <c r="E49" s="15" t="s">
        <v>71</v>
      </c>
      <c r="F49" s="16" t="s">
        <v>15</v>
      </c>
      <c r="G49" s="16">
        <v>65</v>
      </c>
      <c r="H49" s="15" t="s">
        <v>29</v>
      </c>
      <c r="I49" s="34" t="s">
        <v>15</v>
      </c>
    </row>
    <row r="50" spans="1:9" x14ac:dyDescent="0.3">
      <c r="A50" s="1" t="s">
        <v>70</v>
      </c>
      <c r="B50" s="1" t="s">
        <v>31</v>
      </c>
      <c r="C50" s="14">
        <v>0.84722222222222221</v>
      </c>
      <c r="D50" s="14">
        <v>0.89930555555555547</v>
      </c>
      <c r="E50" s="15" t="s">
        <v>72</v>
      </c>
      <c r="F50" s="16" t="s">
        <v>15</v>
      </c>
      <c r="G50" s="16">
        <v>75</v>
      </c>
      <c r="H50" s="15" t="s">
        <v>29</v>
      </c>
      <c r="I50" s="34" t="s">
        <v>15</v>
      </c>
    </row>
    <row r="51" spans="1:9" x14ac:dyDescent="0.3">
      <c r="A51" s="1" t="s">
        <v>70</v>
      </c>
      <c r="B51" s="1" t="s">
        <v>31</v>
      </c>
      <c r="C51" s="14">
        <v>0.89930555555555547</v>
      </c>
      <c r="D51" s="14">
        <v>0.94097222222222221</v>
      </c>
      <c r="E51" s="15" t="s">
        <v>34</v>
      </c>
      <c r="F51" s="16" t="s">
        <v>9</v>
      </c>
      <c r="G51" s="16">
        <v>65</v>
      </c>
      <c r="H51" s="15" t="s">
        <v>13</v>
      </c>
      <c r="I51" s="34" t="s">
        <v>15</v>
      </c>
    </row>
    <row r="52" spans="1:9" x14ac:dyDescent="0.3">
      <c r="A52" s="1" t="s">
        <v>73</v>
      </c>
      <c r="B52" s="1" t="s">
        <v>8</v>
      </c>
      <c r="C52" s="14">
        <v>0.72916666666666663</v>
      </c>
      <c r="D52" s="14">
        <v>0.76736111111111116</v>
      </c>
      <c r="E52" s="15" t="s">
        <v>26</v>
      </c>
      <c r="F52" s="16" t="s">
        <v>9</v>
      </c>
      <c r="G52" s="16">
        <v>60</v>
      </c>
      <c r="H52" s="15" t="s">
        <v>27</v>
      </c>
      <c r="I52" s="34" t="s">
        <v>15</v>
      </c>
    </row>
    <row r="53" spans="1:9" x14ac:dyDescent="0.3">
      <c r="A53" s="1" t="s">
        <v>73</v>
      </c>
      <c r="B53" s="1" t="s">
        <v>8</v>
      </c>
      <c r="C53" s="14">
        <v>0.76736111111111116</v>
      </c>
      <c r="D53" s="14">
        <v>0.8125</v>
      </c>
      <c r="E53" s="15" t="s">
        <v>74</v>
      </c>
      <c r="F53" s="16" t="s">
        <v>15</v>
      </c>
      <c r="G53" s="16">
        <v>65</v>
      </c>
      <c r="H53" s="15" t="s">
        <v>29</v>
      </c>
      <c r="I53" s="34" t="s">
        <v>15</v>
      </c>
    </row>
    <row r="54" spans="1:9" x14ac:dyDescent="0.3">
      <c r="A54" s="1" t="s">
        <v>73</v>
      </c>
      <c r="B54" s="1" t="s">
        <v>8</v>
      </c>
      <c r="C54" s="14">
        <v>0.84722222222222221</v>
      </c>
      <c r="D54" s="14">
        <v>0.89583333333333337</v>
      </c>
      <c r="E54" s="15" t="s">
        <v>58</v>
      </c>
      <c r="F54" s="16" t="s">
        <v>15</v>
      </c>
      <c r="G54" s="16">
        <v>75</v>
      </c>
      <c r="H54" s="15" t="s">
        <v>27</v>
      </c>
      <c r="I54" s="34" t="s">
        <v>15</v>
      </c>
    </row>
    <row r="55" spans="1:9" x14ac:dyDescent="0.3">
      <c r="A55" s="1" t="s">
        <v>75</v>
      </c>
      <c r="B55" s="1" t="s">
        <v>11</v>
      </c>
      <c r="C55" s="14">
        <v>0.24652777777777779</v>
      </c>
      <c r="D55" s="14">
        <v>0.37152777777777773</v>
      </c>
      <c r="E55" s="15" t="s">
        <v>12</v>
      </c>
      <c r="F55" s="16" t="s">
        <v>9</v>
      </c>
      <c r="G55" s="16">
        <v>165</v>
      </c>
      <c r="H55" s="15" t="s">
        <v>13</v>
      </c>
      <c r="I55" s="34" t="s">
        <v>15</v>
      </c>
    </row>
    <row r="56" spans="1:9" x14ac:dyDescent="0.3">
      <c r="A56" s="1" t="s">
        <v>75</v>
      </c>
      <c r="B56" s="1" t="s">
        <v>11</v>
      </c>
      <c r="C56" s="14">
        <v>0.72916666666666663</v>
      </c>
      <c r="D56" s="14">
        <v>0.76736111111111116</v>
      </c>
      <c r="E56" s="15" t="s">
        <v>26</v>
      </c>
      <c r="F56" s="16" t="s">
        <v>9</v>
      </c>
      <c r="G56" s="16">
        <v>60</v>
      </c>
      <c r="H56" s="15" t="s">
        <v>27</v>
      </c>
      <c r="I56" s="34" t="s">
        <v>15</v>
      </c>
    </row>
    <row r="57" spans="1:9" x14ac:dyDescent="0.3">
      <c r="A57" s="1" t="s">
        <v>75</v>
      </c>
      <c r="B57" s="1" t="s">
        <v>11</v>
      </c>
      <c r="C57" s="14">
        <v>0.76736111111111116</v>
      </c>
      <c r="D57" s="14">
        <v>0.8125</v>
      </c>
      <c r="E57" s="15" t="s">
        <v>76</v>
      </c>
      <c r="F57" s="16" t="s">
        <v>15</v>
      </c>
      <c r="G57" s="16">
        <v>65</v>
      </c>
      <c r="H57" s="15" t="s">
        <v>29</v>
      </c>
      <c r="I57" s="34" t="s">
        <v>15</v>
      </c>
    </row>
    <row r="58" spans="1:9" x14ac:dyDescent="0.3">
      <c r="A58" s="1" t="s">
        <v>75</v>
      </c>
      <c r="B58" s="1" t="s">
        <v>11</v>
      </c>
      <c r="C58" s="14">
        <v>0.84722222222222221</v>
      </c>
      <c r="D58" s="14">
        <v>0.89930555555555547</v>
      </c>
      <c r="E58" s="15" t="s">
        <v>77</v>
      </c>
      <c r="F58" s="16" t="s">
        <v>15</v>
      </c>
      <c r="G58" s="16">
        <v>75</v>
      </c>
      <c r="H58" s="15" t="s">
        <v>29</v>
      </c>
      <c r="I58" s="34" t="s">
        <v>15</v>
      </c>
    </row>
    <row r="59" spans="1:9" x14ac:dyDescent="0.3">
      <c r="A59" s="1" t="s">
        <v>75</v>
      </c>
      <c r="B59" s="1" t="s">
        <v>11</v>
      </c>
      <c r="C59" s="14">
        <v>0.89930555555555547</v>
      </c>
      <c r="D59" s="14">
        <v>0.92361111111111116</v>
      </c>
      <c r="E59" s="15" t="s">
        <v>41</v>
      </c>
      <c r="F59" s="16" t="s">
        <v>9</v>
      </c>
      <c r="G59" s="16">
        <v>35</v>
      </c>
      <c r="H59" s="15" t="s">
        <v>13</v>
      </c>
      <c r="I59" s="34" t="s">
        <v>15</v>
      </c>
    </row>
    <row r="60" spans="1:9" x14ac:dyDescent="0.3">
      <c r="A60" s="1" t="s">
        <v>75</v>
      </c>
      <c r="B60" s="1" t="s">
        <v>11</v>
      </c>
      <c r="C60" s="14">
        <v>0.92361111111111116</v>
      </c>
      <c r="D60" s="14">
        <v>1.7361111111111112E-2</v>
      </c>
      <c r="E60" s="15" t="s">
        <v>78</v>
      </c>
      <c r="F60" s="16" t="s">
        <v>9</v>
      </c>
      <c r="G60" s="16">
        <v>101</v>
      </c>
      <c r="H60" s="15" t="s">
        <v>16</v>
      </c>
      <c r="I60" s="34" t="s">
        <v>15</v>
      </c>
    </row>
    <row r="61" spans="1:9" x14ac:dyDescent="0.3">
      <c r="A61" s="1" t="s">
        <v>79</v>
      </c>
      <c r="B61" s="1" t="s">
        <v>17</v>
      </c>
      <c r="C61" s="14">
        <v>0.72916666666666663</v>
      </c>
      <c r="D61" s="14">
        <v>0.76736111111111116</v>
      </c>
      <c r="E61" s="15" t="s">
        <v>26</v>
      </c>
      <c r="F61" s="16" t="s">
        <v>9</v>
      </c>
      <c r="G61" s="16">
        <v>60</v>
      </c>
      <c r="H61" s="15" t="s">
        <v>27</v>
      </c>
      <c r="I61" s="34" t="s">
        <v>15</v>
      </c>
    </row>
    <row r="62" spans="1:9" x14ac:dyDescent="0.3">
      <c r="A62" s="1" t="s">
        <v>79</v>
      </c>
      <c r="B62" s="1" t="s">
        <v>17</v>
      </c>
      <c r="C62" s="14">
        <v>0.76736111111111116</v>
      </c>
      <c r="D62" s="14">
        <v>0.8125</v>
      </c>
      <c r="E62" s="15" t="s">
        <v>80</v>
      </c>
      <c r="F62" s="16" t="s">
        <v>15</v>
      </c>
      <c r="G62" s="16">
        <v>65</v>
      </c>
      <c r="H62" s="15" t="s">
        <v>29</v>
      </c>
      <c r="I62" s="34" t="s">
        <v>15</v>
      </c>
    </row>
    <row r="63" spans="1:9" x14ac:dyDescent="0.3">
      <c r="A63" s="2" t="s">
        <v>81</v>
      </c>
      <c r="B63" s="2" t="s">
        <v>19</v>
      </c>
      <c r="C63" s="10">
        <v>0.39583333333333331</v>
      </c>
      <c r="D63" s="10">
        <v>0.46875</v>
      </c>
      <c r="E63" s="11" t="s">
        <v>82</v>
      </c>
      <c r="F63" s="12" t="s">
        <v>9</v>
      </c>
      <c r="G63" s="12">
        <v>85</v>
      </c>
      <c r="H63" s="11" t="s">
        <v>16</v>
      </c>
      <c r="I63" s="35" t="s">
        <v>15</v>
      </c>
    </row>
    <row r="64" spans="1:9" x14ac:dyDescent="0.3">
      <c r="A64" s="2" t="s">
        <v>81</v>
      </c>
      <c r="B64" s="2" t="s">
        <v>19</v>
      </c>
      <c r="C64" s="10">
        <v>0.46875</v>
      </c>
      <c r="D64" s="10">
        <v>0.51041666666666663</v>
      </c>
      <c r="E64" s="11" t="s">
        <v>47</v>
      </c>
      <c r="F64" s="12" t="s">
        <v>9</v>
      </c>
      <c r="G64" s="12">
        <v>40</v>
      </c>
      <c r="H64" s="11" t="s">
        <v>13</v>
      </c>
      <c r="I64" s="35" t="s">
        <v>15</v>
      </c>
    </row>
    <row r="65" spans="1:9" x14ac:dyDescent="0.3">
      <c r="A65" s="2" t="s">
        <v>81</v>
      </c>
      <c r="B65" s="2" t="s">
        <v>19</v>
      </c>
      <c r="C65" s="10">
        <v>0.64930555555555558</v>
      </c>
      <c r="D65" s="10">
        <v>0.71875</v>
      </c>
      <c r="E65" s="11" t="s">
        <v>83</v>
      </c>
      <c r="F65" s="12" t="s">
        <v>9</v>
      </c>
      <c r="G65" s="12">
        <v>81</v>
      </c>
      <c r="H65" s="11" t="s">
        <v>16</v>
      </c>
      <c r="I65" s="35" t="s">
        <v>9</v>
      </c>
    </row>
    <row r="66" spans="1:9" x14ac:dyDescent="0.3">
      <c r="A66" s="2" t="s">
        <v>81</v>
      </c>
      <c r="B66" s="2" t="s">
        <v>19</v>
      </c>
      <c r="C66" s="10">
        <v>0.71875</v>
      </c>
      <c r="D66" s="10">
        <v>0.8125</v>
      </c>
      <c r="E66" s="11" t="s">
        <v>84</v>
      </c>
      <c r="F66" s="12" t="s">
        <v>9</v>
      </c>
      <c r="G66" s="12">
        <v>97</v>
      </c>
      <c r="H66" s="11" t="s">
        <v>16</v>
      </c>
      <c r="I66" s="35" t="s">
        <v>9</v>
      </c>
    </row>
    <row r="67" spans="1:9" x14ac:dyDescent="0.3">
      <c r="A67" s="2" t="s">
        <v>85</v>
      </c>
      <c r="B67" s="2" t="s">
        <v>23</v>
      </c>
      <c r="C67" s="10">
        <v>0.90277777777777779</v>
      </c>
      <c r="D67" s="10">
        <v>0.92708333333333337</v>
      </c>
      <c r="E67" s="11" t="s">
        <v>50</v>
      </c>
      <c r="F67" s="12" t="s">
        <v>9</v>
      </c>
      <c r="G67" s="12">
        <v>35</v>
      </c>
      <c r="H67" s="11" t="s">
        <v>13</v>
      </c>
      <c r="I67" s="35" t="s">
        <v>15</v>
      </c>
    </row>
    <row r="68" spans="1:9" x14ac:dyDescent="0.3">
      <c r="A68" s="1" t="s">
        <v>86</v>
      </c>
      <c r="B68" s="1" t="s">
        <v>25</v>
      </c>
      <c r="C68" s="14">
        <v>0.72916666666666663</v>
      </c>
      <c r="D68" s="14">
        <v>0.76736111111111116</v>
      </c>
      <c r="E68" s="15" t="s">
        <v>26</v>
      </c>
      <c r="F68" s="16" t="s">
        <v>9</v>
      </c>
      <c r="G68" s="16">
        <v>60</v>
      </c>
      <c r="H68" s="15" t="s">
        <v>27</v>
      </c>
      <c r="I68" s="34" t="s">
        <v>15</v>
      </c>
    </row>
    <row r="69" spans="1:9" x14ac:dyDescent="0.3">
      <c r="A69" s="1" t="s">
        <v>86</v>
      </c>
      <c r="B69" s="1" t="s">
        <v>25</v>
      </c>
      <c r="C69" s="14">
        <v>0.76736111111111116</v>
      </c>
      <c r="D69" s="14">
        <v>0.8125</v>
      </c>
      <c r="E69" s="15" t="s">
        <v>87</v>
      </c>
      <c r="F69" s="16" t="s">
        <v>15</v>
      </c>
      <c r="G69" s="16">
        <v>65</v>
      </c>
      <c r="H69" s="15" t="s">
        <v>29</v>
      </c>
      <c r="I69" s="34" t="s">
        <v>15</v>
      </c>
    </row>
    <row r="70" spans="1:9" x14ac:dyDescent="0.3">
      <c r="A70" s="1" t="s">
        <v>86</v>
      </c>
      <c r="B70" s="1" t="s">
        <v>25</v>
      </c>
      <c r="C70" s="14">
        <v>0.84722222222222221</v>
      </c>
      <c r="D70" s="14">
        <v>0.88888888888888884</v>
      </c>
      <c r="E70" s="15" t="s">
        <v>88</v>
      </c>
      <c r="F70" s="16" t="s">
        <v>15</v>
      </c>
      <c r="G70" s="16">
        <v>60</v>
      </c>
      <c r="H70" s="15" t="s">
        <v>29</v>
      </c>
      <c r="I70" s="34" t="s">
        <v>9</v>
      </c>
    </row>
    <row r="71" spans="1:9" x14ac:dyDescent="0.3">
      <c r="A71" s="1" t="s">
        <v>89</v>
      </c>
      <c r="B71" s="1" t="s">
        <v>31</v>
      </c>
      <c r="C71" s="14">
        <v>0.72916666666666663</v>
      </c>
      <c r="D71" s="14">
        <v>0.76736111111111116</v>
      </c>
      <c r="E71" s="15" t="s">
        <v>26</v>
      </c>
      <c r="F71" s="16" t="s">
        <v>9</v>
      </c>
      <c r="G71" s="16">
        <v>60</v>
      </c>
      <c r="H71" s="15" t="s">
        <v>27</v>
      </c>
      <c r="I71" s="34" t="s">
        <v>15</v>
      </c>
    </row>
    <row r="72" spans="1:9" x14ac:dyDescent="0.3">
      <c r="A72" s="1" t="s">
        <v>89</v>
      </c>
      <c r="B72" s="1" t="s">
        <v>31</v>
      </c>
      <c r="C72" s="14">
        <v>0.76736111111111116</v>
      </c>
      <c r="D72" s="14">
        <v>0.8125</v>
      </c>
      <c r="E72" s="15" t="s">
        <v>90</v>
      </c>
      <c r="F72" s="16" t="s">
        <v>15</v>
      </c>
      <c r="G72" s="16">
        <v>65</v>
      </c>
      <c r="H72" s="15" t="s">
        <v>29</v>
      </c>
      <c r="I72" s="34" t="s">
        <v>15</v>
      </c>
    </row>
    <row r="73" spans="1:9" x14ac:dyDescent="0.3">
      <c r="A73" s="1" t="s">
        <v>89</v>
      </c>
      <c r="B73" s="1" t="s">
        <v>31</v>
      </c>
      <c r="C73" s="14">
        <v>0.84722222222222221</v>
      </c>
      <c r="D73" s="14">
        <v>0.89930555555555547</v>
      </c>
      <c r="E73" s="15" t="s">
        <v>91</v>
      </c>
      <c r="F73" s="16" t="s">
        <v>15</v>
      </c>
      <c r="G73" s="16">
        <v>80</v>
      </c>
      <c r="H73" s="15" t="s">
        <v>29</v>
      </c>
      <c r="I73" s="34" t="s">
        <v>15</v>
      </c>
    </row>
    <row r="74" spans="1:9" x14ac:dyDescent="0.3">
      <c r="A74" s="1" t="s">
        <v>89</v>
      </c>
      <c r="B74" s="1" t="s">
        <v>31</v>
      </c>
      <c r="C74" s="14">
        <v>0.90277777777777779</v>
      </c>
      <c r="D74" s="14">
        <v>0.94444444444444453</v>
      </c>
      <c r="E74" s="15" t="s">
        <v>34</v>
      </c>
      <c r="F74" s="16" t="s">
        <v>9</v>
      </c>
      <c r="G74" s="16">
        <v>60</v>
      </c>
      <c r="H74" s="15" t="s">
        <v>27</v>
      </c>
      <c r="I74" s="34" t="s">
        <v>15</v>
      </c>
    </row>
    <row r="75" spans="1:9" x14ac:dyDescent="0.3">
      <c r="A75" s="1" t="s">
        <v>92</v>
      </c>
      <c r="B75" s="1" t="s">
        <v>8</v>
      </c>
      <c r="C75" s="14">
        <v>0.72916666666666663</v>
      </c>
      <c r="D75" s="14">
        <v>0.76736111111111116</v>
      </c>
      <c r="E75" s="15" t="s">
        <v>26</v>
      </c>
      <c r="F75" s="16" t="s">
        <v>9</v>
      </c>
      <c r="G75" s="16">
        <v>60</v>
      </c>
      <c r="H75" s="15" t="s">
        <v>27</v>
      </c>
      <c r="I75" s="34" t="s">
        <v>15</v>
      </c>
    </row>
    <row r="76" spans="1:9" x14ac:dyDescent="0.3">
      <c r="A76" s="1" t="s">
        <v>92</v>
      </c>
      <c r="B76" s="1" t="s">
        <v>8</v>
      </c>
      <c r="C76" s="14">
        <v>0.76736111111111116</v>
      </c>
      <c r="D76" s="14">
        <v>0.8125</v>
      </c>
      <c r="E76" s="15" t="s">
        <v>93</v>
      </c>
      <c r="F76" s="16" t="s">
        <v>15</v>
      </c>
      <c r="G76" s="16">
        <v>65</v>
      </c>
      <c r="H76" s="15" t="s">
        <v>29</v>
      </c>
      <c r="I76" s="34" t="s">
        <v>15</v>
      </c>
    </row>
    <row r="77" spans="1:9" x14ac:dyDescent="0.3">
      <c r="A77" s="1" t="s">
        <v>92</v>
      </c>
      <c r="B77" s="1" t="s">
        <v>8</v>
      </c>
      <c r="C77" s="14">
        <v>0.84722222222222221</v>
      </c>
      <c r="D77" s="14">
        <v>0.87777777777777777</v>
      </c>
      <c r="E77" s="15" t="s">
        <v>58</v>
      </c>
      <c r="F77" s="16" t="s">
        <v>15</v>
      </c>
      <c r="G77" s="16">
        <v>80</v>
      </c>
      <c r="H77" s="15" t="s">
        <v>27</v>
      </c>
      <c r="I77" s="34" t="s">
        <v>15</v>
      </c>
    </row>
    <row r="78" spans="1:9" x14ac:dyDescent="0.3">
      <c r="A78" s="1" t="s">
        <v>94</v>
      </c>
      <c r="B78" s="1" t="s">
        <v>11</v>
      </c>
      <c r="C78" s="14">
        <v>0.72916666666666663</v>
      </c>
      <c r="D78" s="14">
        <v>0.76736111111111116</v>
      </c>
      <c r="E78" s="15" t="s">
        <v>26</v>
      </c>
      <c r="F78" s="16" t="s">
        <v>9</v>
      </c>
      <c r="G78" s="16">
        <v>60</v>
      </c>
      <c r="H78" s="15" t="s">
        <v>27</v>
      </c>
      <c r="I78" s="34" t="s">
        <v>15</v>
      </c>
    </row>
    <row r="79" spans="1:9" x14ac:dyDescent="0.3">
      <c r="A79" s="1" t="s">
        <v>94</v>
      </c>
      <c r="B79" s="1" t="s">
        <v>11</v>
      </c>
      <c r="C79" s="14">
        <v>0.76736111111111116</v>
      </c>
      <c r="D79" s="14">
        <v>0.8125</v>
      </c>
      <c r="E79" s="15" t="s">
        <v>95</v>
      </c>
      <c r="F79" s="16" t="s">
        <v>15</v>
      </c>
      <c r="G79" s="16">
        <v>65</v>
      </c>
      <c r="H79" s="15" t="s">
        <v>29</v>
      </c>
      <c r="I79" s="34" t="s">
        <v>15</v>
      </c>
    </row>
    <row r="80" spans="1:9" x14ac:dyDescent="0.3">
      <c r="A80" s="1" t="s">
        <v>94</v>
      </c>
      <c r="B80" s="1" t="s">
        <v>11</v>
      </c>
      <c r="C80" s="14">
        <v>0.84722222222222221</v>
      </c>
      <c r="D80" s="14">
        <v>0.89930555555555547</v>
      </c>
      <c r="E80" s="15" t="s">
        <v>96</v>
      </c>
      <c r="F80" s="16" t="s">
        <v>15</v>
      </c>
      <c r="G80" s="16">
        <v>80</v>
      </c>
      <c r="H80" s="15" t="s">
        <v>29</v>
      </c>
      <c r="I80" s="34" t="s">
        <v>15</v>
      </c>
    </row>
    <row r="81" spans="1:9" x14ac:dyDescent="0.3">
      <c r="A81" s="1" t="s">
        <v>94</v>
      </c>
      <c r="B81" s="1" t="s">
        <v>11</v>
      </c>
      <c r="C81" s="14">
        <v>0.89930555555555547</v>
      </c>
      <c r="D81" s="14">
        <v>0.92708333333333337</v>
      </c>
      <c r="E81" s="15" t="s">
        <v>41</v>
      </c>
      <c r="F81" s="16" t="s">
        <v>9</v>
      </c>
      <c r="G81" s="16">
        <v>40</v>
      </c>
      <c r="H81" s="15" t="s">
        <v>13</v>
      </c>
      <c r="I81" s="34" t="s">
        <v>15</v>
      </c>
    </row>
    <row r="82" spans="1:9" x14ac:dyDescent="0.3">
      <c r="A82" s="1" t="s">
        <v>97</v>
      </c>
      <c r="B82" s="1" t="s">
        <v>17</v>
      </c>
      <c r="C82" s="14">
        <v>0.72916666666666663</v>
      </c>
      <c r="D82" s="14">
        <v>0.76736111111111116</v>
      </c>
      <c r="E82" s="15" t="s">
        <v>26</v>
      </c>
      <c r="F82" s="16" t="s">
        <v>9</v>
      </c>
      <c r="G82" s="16">
        <v>60</v>
      </c>
      <c r="H82" s="15" t="s">
        <v>27</v>
      </c>
      <c r="I82" s="34" t="s">
        <v>15</v>
      </c>
    </row>
    <row r="83" spans="1:9" x14ac:dyDescent="0.3">
      <c r="A83" s="1" t="s">
        <v>97</v>
      </c>
      <c r="B83" s="1" t="s">
        <v>17</v>
      </c>
      <c r="C83" s="14">
        <v>0.76736111111111116</v>
      </c>
      <c r="D83" s="14">
        <v>0.8125</v>
      </c>
      <c r="E83" s="15" t="s">
        <v>98</v>
      </c>
      <c r="F83" s="16" t="s">
        <v>15</v>
      </c>
      <c r="G83" s="16">
        <v>65</v>
      </c>
      <c r="H83" s="15" t="s">
        <v>29</v>
      </c>
      <c r="I83" s="34" t="s">
        <v>15</v>
      </c>
    </row>
  </sheetData>
  <autoFilter ref="A2:H83">
    <filterColumn colId="0" showButton="0"/>
  </autoFilter>
  <mergeCells count="7">
    <mergeCell ref="K12:L12"/>
    <mergeCell ref="K14:L14"/>
    <mergeCell ref="A1:H1"/>
    <mergeCell ref="A2:B2"/>
    <mergeCell ref="K8:L8"/>
    <mergeCell ref="K9:L9"/>
    <mergeCell ref="K10:L10"/>
  </mergeCells>
  <pageMargins left="0.7" right="0.7" top="0.78740157499999996" bottom="0.78740157499999996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workbookViewId="0">
      <selection sqref="A1:E6"/>
    </sheetView>
  </sheetViews>
  <sheetFormatPr defaultRowHeight="14.4" x14ac:dyDescent="0.3"/>
  <cols>
    <col min="4" max="4" width="17.5546875" bestFit="1" customWidth="1"/>
    <col min="12" max="12" width="84.44140625" customWidth="1"/>
  </cols>
  <sheetData>
    <row r="1" spans="1:12" x14ac:dyDescent="0.3">
      <c r="A1" t="s">
        <v>101</v>
      </c>
    </row>
    <row r="3" spans="1:12" x14ac:dyDescent="0.3">
      <c r="B3" t="s">
        <v>6</v>
      </c>
      <c r="C3" t="s">
        <v>102</v>
      </c>
      <c r="D3" t="s">
        <v>103</v>
      </c>
      <c r="E3" t="s">
        <v>99</v>
      </c>
    </row>
    <row r="4" spans="1:12" x14ac:dyDescent="0.3">
      <c r="B4" t="s">
        <v>29</v>
      </c>
      <c r="C4">
        <f>COUNTIF(výpisy!A:H,"seriál")</f>
        <v>29</v>
      </c>
    </row>
    <row r="5" spans="1:12" x14ac:dyDescent="0.3">
      <c r="B5" t="s">
        <v>16</v>
      </c>
    </row>
    <row r="6" spans="1:12" x14ac:dyDescent="0.3">
      <c r="B6" t="s">
        <v>27</v>
      </c>
    </row>
    <row r="9" spans="1:12" ht="100.8" x14ac:dyDescent="0.3">
      <c r="L9" s="23" t="s">
        <v>104</v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workbookViewId="0">
      <selection activeCell="A22" sqref="A22:I177"/>
    </sheetView>
  </sheetViews>
  <sheetFormatPr defaultRowHeight="14.4" x14ac:dyDescent="0.3"/>
  <sheetData>
    <row r="1" spans="1:9" x14ac:dyDescent="0.3">
      <c r="A1" s="1" t="s">
        <v>24</v>
      </c>
      <c r="B1" s="1" t="s">
        <v>25</v>
      </c>
      <c r="C1" s="1"/>
      <c r="D1" s="6">
        <v>0.77083333333333337</v>
      </c>
      <c r="E1" s="6">
        <v>0.8125</v>
      </c>
      <c r="F1" s="9" t="s">
        <v>28</v>
      </c>
      <c r="G1" s="8" t="s">
        <v>15</v>
      </c>
      <c r="H1" s="8">
        <v>65</v>
      </c>
      <c r="I1" s="9" t="s">
        <v>29</v>
      </c>
    </row>
    <row r="2" spans="1:9" x14ac:dyDescent="0.3">
      <c r="A2" s="1" t="s">
        <v>30</v>
      </c>
      <c r="B2" s="1" t="s">
        <v>31</v>
      </c>
      <c r="C2" s="17"/>
      <c r="D2" s="13">
        <v>0.76736111111111116</v>
      </c>
      <c r="E2" s="6">
        <v>0.8125</v>
      </c>
      <c r="F2" s="9" t="s">
        <v>32</v>
      </c>
      <c r="G2" s="8" t="s">
        <v>15</v>
      </c>
      <c r="H2" s="8">
        <v>65</v>
      </c>
      <c r="I2" s="9" t="s">
        <v>29</v>
      </c>
    </row>
    <row r="3" spans="1:9" x14ac:dyDescent="0.3">
      <c r="A3" s="1" t="s">
        <v>30</v>
      </c>
      <c r="B3" s="1" t="s">
        <v>31</v>
      </c>
      <c r="C3" s="17"/>
      <c r="D3" s="13">
        <v>0.84722222222222221</v>
      </c>
      <c r="E3" s="6">
        <v>0.89930555555555547</v>
      </c>
      <c r="F3" s="9" t="s">
        <v>33</v>
      </c>
      <c r="G3" s="8" t="s">
        <v>15</v>
      </c>
      <c r="H3" s="8">
        <v>75</v>
      </c>
      <c r="I3" s="9" t="s">
        <v>29</v>
      </c>
    </row>
    <row r="4" spans="1:9" x14ac:dyDescent="0.3">
      <c r="A4" s="1" t="s">
        <v>35</v>
      </c>
      <c r="B4" s="1" t="s">
        <v>8</v>
      </c>
      <c r="C4" s="17"/>
      <c r="D4" s="13">
        <v>0.76736111111111116</v>
      </c>
      <c r="E4" s="6">
        <v>0.8125</v>
      </c>
      <c r="F4" s="9" t="s">
        <v>36</v>
      </c>
      <c r="G4" s="8" t="s">
        <v>15</v>
      </c>
      <c r="H4" s="8">
        <v>65</v>
      </c>
      <c r="I4" s="9" t="s">
        <v>29</v>
      </c>
    </row>
    <row r="5" spans="1:9" x14ac:dyDescent="0.3">
      <c r="A5" s="3" t="s">
        <v>38</v>
      </c>
      <c r="B5" s="1" t="s">
        <v>11</v>
      </c>
      <c r="C5" s="17"/>
      <c r="D5" s="13">
        <v>0.76736111111111116</v>
      </c>
      <c r="E5" s="6">
        <v>0.8125</v>
      </c>
      <c r="F5" s="9" t="s">
        <v>39</v>
      </c>
      <c r="G5" s="8" t="s">
        <v>15</v>
      </c>
      <c r="H5" s="8">
        <v>65</v>
      </c>
      <c r="I5" s="9" t="s">
        <v>29</v>
      </c>
    </row>
    <row r="6" spans="1:9" x14ac:dyDescent="0.3">
      <c r="A6" s="3" t="s">
        <v>38</v>
      </c>
      <c r="B6" s="1" t="s">
        <v>11</v>
      </c>
      <c r="C6" s="1"/>
      <c r="D6" s="6">
        <v>0.84722222222222221</v>
      </c>
      <c r="E6" s="6">
        <v>0.89930555555555547</v>
      </c>
      <c r="F6" s="9" t="s">
        <v>40</v>
      </c>
      <c r="G6" s="8" t="s">
        <v>15</v>
      </c>
      <c r="H6" s="8">
        <v>75</v>
      </c>
      <c r="I6" s="9" t="s">
        <v>29</v>
      </c>
    </row>
    <row r="7" spans="1:9" x14ac:dyDescent="0.3">
      <c r="A7" s="1" t="s">
        <v>42</v>
      </c>
      <c r="B7" s="1" t="s">
        <v>17</v>
      </c>
      <c r="C7" s="17"/>
      <c r="D7" s="13">
        <v>0.76736111111111116</v>
      </c>
      <c r="E7" s="6">
        <v>0.8125</v>
      </c>
      <c r="F7" s="9" t="s">
        <v>43</v>
      </c>
      <c r="G7" s="8" t="s">
        <v>15</v>
      </c>
      <c r="H7" s="8">
        <v>65</v>
      </c>
      <c r="I7" s="9" t="s">
        <v>29</v>
      </c>
    </row>
    <row r="8" spans="1:9" x14ac:dyDescent="0.3">
      <c r="A8" s="1" t="s">
        <v>51</v>
      </c>
      <c r="B8" s="1" t="s">
        <v>25</v>
      </c>
      <c r="C8" s="17"/>
      <c r="D8" s="13">
        <v>0.76736111111111116</v>
      </c>
      <c r="E8" s="6">
        <v>0.8125</v>
      </c>
      <c r="F8" s="9" t="s">
        <v>52</v>
      </c>
      <c r="G8" s="8" t="s">
        <v>15</v>
      </c>
      <c r="H8" s="8">
        <v>60</v>
      </c>
      <c r="I8" s="9" t="s">
        <v>29</v>
      </c>
    </row>
    <row r="9" spans="1:9" x14ac:dyDescent="0.3">
      <c r="A9" s="1" t="s">
        <v>53</v>
      </c>
      <c r="B9" s="1" t="s">
        <v>31</v>
      </c>
      <c r="C9" s="17"/>
      <c r="D9" s="13">
        <v>0.76736111111111116</v>
      </c>
      <c r="E9" s="6">
        <v>0.8125</v>
      </c>
      <c r="F9" s="9" t="s">
        <v>54</v>
      </c>
      <c r="G9" s="8" t="s">
        <v>15</v>
      </c>
      <c r="H9" s="8">
        <v>60</v>
      </c>
      <c r="I9" s="9" t="s">
        <v>29</v>
      </c>
    </row>
    <row r="10" spans="1:9" x14ac:dyDescent="0.3">
      <c r="A10" s="1" t="s">
        <v>53</v>
      </c>
      <c r="B10" s="1" t="s">
        <v>31</v>
      </c>
      <c r="C10" s="1"/>
      <c r="D10" s="6">
        <v>0.84722222222222221</v>
      </c>
      <c r="E10" s="6">
        <v>0.89930555555555547</v>
      </c>
      <c r="F10" s="9" t="s">
        <v>55</v>
      </c>
      <c r="G10" s="8" t="s">
        <v>15</v>
      </c>
      <c r="H10" s="8">
        <v>75</v>
      </c>
      <c r="I10" s="9" t="s">
        <v>29</v>
      </c>
    </row>
    <row r="11" spans="1:9" x14ac:dyDescent="0.3">
      <c r="A11" s="1" t="s">
        <v>56</v>
      </c>
      <c r="B11" s="1" t="s">
        <v>8</v>
      </c>
      <c r="C11" s="17"/>
      <c r="D11" s="13">
        <v>0.76736111111111116</v>
      </c>
      <c r="E11" s="6">
        <v>0.8125</v>
      </c>
      <c r="F11" s="9" t="s">
        <v>57</v>
      </c>
      <c r="G11" s="8" t="s">
        <v>15</v>
      </c>
      <c r="H11" s="8">
        <v>60</v>
      </c>
      <c r="I11" s="9" t="s">
        <v>29</v>
      </c>
    </row>
    <row r="12" spans="1:9" x14ac:dyDescent="0.3">
      <c r="A12" s="5" t="s">
        <v>59</v>
      </c>
      <c r="B12" s="5" t="s">
        <v>11</v>
      </c>
      <c r="C12" s="18"/>
      <c r="D12" s="13">
        <v>0.76736111111111116</v>
      </c>
      <c r="E12" s="6">
        <v>0.8125</v>
      </c>
      <c r="F12" s="9" t="s">
        <v>60</v>
      </c>
      <c r="G12" s="8" t="s">
        <v>15</v>
      </c>
      <c r="H12" s="8">
        <v>60</v>
      </c>
      <c r="I12" s="9" t="s">
        <v>29</v>
      </c>
    </row>
    <row r="13" spans="1:9" x14ac:dyDescent="0.3">
      <c r="A13" s="5" t="s">
        <v>59</v>
      </c>
      <c r="B13" s="5" t="s">
        <v>11</v>
      </c>
      <c r="C13" s="5"/>
      <c r="D13" s="6">
        <v>0.84722222222222221</v>
      </c>
      <c r="E13" s="6">
        <v>0.89930555555555547</v>
      </c>
      <c r="F13" s="9" t="s">
        <v>61</v>
      </c>
      <c r="G13" s="8" t="s">
        <v>15</v>
      </c>
      <c r="H13" s="8">
        <v>75</v>
      </c>
      <c r="I13" s="9" t="s">
        <v>29</v>
      </c>
    </row>
    <row r="14" spans="1:9" x14ac:dyDescent="0.3">
      <c r="A14" s="1" t="s">
        <v>62</v>
      </c>
      <c r="B14" s="1" t="s">
        <v>17</v>
      </c>
      <c r="C14" s="17"/>
      <c r="D14" s="13">
        <v>0.76736111111111116</v>
      </c>
      <c r="E14" s="6">
        <v>0.8125</v>
      </c>
      <c r="F14" s="9" t="s">
        <v>63</v>
      </c>
      <c r="G14" s="8" t="s">
        <v>15</v>
      </c>
      <c r="H14" s="8">
        <v>60</v>
      </c>
      <c r="I14" s="9" t="s">
        <v>29</v>
      </c>
    </row>
    <row r="15" spans="1:9" x14ac:dyDescent="0.3">
      <c r="A15" s="1" t="s">
        <v>68</v>
      </c>
      <c r="B15" s="1" t="s">
        <v>25</v>
      </c>
      <c r="C15" s="17"/>
      <c r="D15" s="13">
        <v>0.76736111111111116</v>
      </c>
      <c r="E15" s="6">
        <v>0.8125</v>
      </c>
      <c r="F15" s="9" t="s">
        <v>69</v>
      </c>
      <c r="G15" s="8" t="s">
        <v>15</v>
      </c>
      <c r="H15" s="8">
        <v>65</v>
      </c>
      <c r="I15" s="9" t="s">
        <v>29</v>
      </c>
    </row>
    <row r="16" spans="1:9" x14ac:dyDescent="0.3">
      <c r="A16" s="1" t="s">
        <v>70</v>
      </c>
      <c r="B16" s="1" t="s">
        <v>31</v>
      </c>
      <c r="C16" s="17"/>
      <c r="D16" s="13">
        <v>0.76736111111111116</v>
      </c>
      <c r="E16" s="6">
        <v>0.8125</v>
      </c>
      <c r="F16" s="9" t="s">
        <v>71</v>
      </c>
      <c r="G16" s="8" t="s">
        <v>15</v>
      </c>
      <c r="H16" s="8">
        <v>65</v>
      </c>
      <c r="I16" s="9" t="s">
        <v>29</v>
      </c>
    </row>
    <row r="17" spans="1:9" x14ac:dyDescent="0.3">
      <c r="A17" s="1" t="s">
        <v>70</v>
      </c>
      <c r="B17" s="1" t="s">
        <v>31</v>
      </c>
      <c r="C17" s="1"/>
      <c r="D17" s="6">
        <v>0.84722222222222221</v>
      </c>
      <c r="E17" s="6">
        <v>0.89930555555555547</v>
      </c>
      <c r="F17" s="9" t="s">
        <v>72</v>
      </c>
      <c r="G17" s="8" t="s">
        <v>15</v>
      </c>
      <c r="H17" s="8">
        <v>75</v>
      </c>
      <c r="I17" s="9" t="s">
        <v>29</v>
      </c>
    </row>
    <row r="18" spans="1:9" x14ac:dyDescent="0.3">
      <c r="A18" s="1" t="s">
        <v>73</v>
      </c>
      <c r="B18" s="1" t="s">
        <v>8</v>
      </c>
      <c r="C18" s="17"/>
      <c r="D18" s="13">
        <v>0.76736111111111116</v>
      </c>
      <c r="E18" s="6">
        <v>0.8125</v>
      </c>
      <c r="F18" s="9" t="s">
        <v>74</v>
      </c>
      <c r="G18" s="8" t="s">
        <v>15</v>
      </c>
      <c r="H18" s="8">
        <v>65</v>
      </c>
      <c r="I18" s="9" t="s">
        <v>29</v>
      </c>
    </row>
    <row r="19" spans="1:9" x14ac:dyDescent="0.3">
      <c r="A19" s="1" t="s">
        <v>75</v>
      </c>
      <c r="B19" s="1" t="s">
        <v>11</v>
      </c>
      <c r="C19" s="17"/>
      <c r="D19" s="13">
        <v>0.76736111111111116</v>
      </c>
      <c r="E19" s="6">
        <v>0.8125</v>
      </c>
      <c r="F19" s="9" t="s">
        <v>76</v>
      </c>
      <c r="G19" s="8" t="s">
        <v>15</v>
      </c>
      <c r="H19" s="8">
        <v>65</v>
      </c>
      <c r="I19" s="9" t="s">
        <v>29</v>
      </c>
    </row>
    <row r="20" spans="1:9" x14ac:dyDescent="0.3">
      <c r="A20" s="1" t="s">
        <v>75</v>
      </c>
      <c r="B20" s="1" t="s">
        <v>11</v>
      </c>
      <c r="C20" s="1"/>
      <c r="D20" s="6">
        <v>0.84722222222222221</v>
      </c>
      <c r="E20" s="6">
        <v>0.89930555555555547</v>
      </c>
      <c r="F20" s="9" t="s">
        <v>77</v>
      </c>
      <c r="G20" s="8" t="s">
        <v>15</v>
      </c>
      <c r="H20" s="8">
        <v>75</v>
      </c>
      <c r="I20" s="9" t="s">
        <v>29</v>
      </c>
    </row>
    <row r="21" spans="1:9" x14ac:dyDescent="0.3">
      <c r="A21" s="1" t="s">
        <v>79</v>
      </c>
      <c r="B21" s="1" t="s">
        <v>17</v>
      </c>
      <c r="C21" s="17"/>
      <c r="D21" s="13">
        <v>0.76736111111111116</v>
      </c>
      <c r="E21" s="6">
        <v>0.8125</v>
      </c>
      <c r="F21" s="9" t="s">
        <v>80</v>
      </c>
      <c r="G21" s="8" t="s">
        <v>15</v>
      </c>
      <c r="H21" s="8">
        <v>65</v>
      </c>
      <c r="I21" s="9" t="s">
        <v>29</v>
      </c>
    </row>
    <row r="22" spans="1:9" x14ac:dyDescent="0.3">
      <c r="A22" s="1" t="s">
        <v>86</v>
      </c>
      <c r="B22" s="1" t="s">
        <v>25</v>
      </c>
      <c r="C22" s="17"/>
      <c r="D22" s="13">
        <v>0.76736111111111116</v>
      </c>
      <c r="E22" s="6">
        <v>0.8125</v>
      </c>
      <c r="F22" s="9" t="s">
        <v>87</v>
      </c>
      <c r="G22" s="8" t="s">
        <v>15</v>
      </c>
      <c r="H22" s="8">
        <v>65</v>
      </c>
      <c r="I22" s="9" t="s">
        <v>29</v>
      </c>
    </row>
    <row r="23" spans="1:9" x14ac:dyDescent="0.3">
      <c r="A23" s="1" t="s">
        <v>86</v>
      </c>
      <c r="B23" s="1" t="s">
        <v>25</v>
      </c>
      <c r="C23" s="1"/>
      <c r="D23" s="6">
        <v>0.84722222222222221</v>
      </c>
      <c r="E23" s="6">
        <v>0.88888888888888884</v>
      </c>
      <c r="F23" s="9" t="s">
        <v>88</v>
      </c>
      <c r="G23" s="8" t="s">
        <v>15</v>
      </c>
      <c r="H23" s="8">
        <v>60</v>
      </c>
      <c r="I23" s="9" t="s">
        <v>29</v>
      </c>
    </row>
    <row r="24" spans="1:9" x14ac:dyDescent="0.3">
      <c r="A24" s="1" t="s">
        <v>89</v>
      </c>
      <c r="B24" s="1" t="s">
        <v>31</v>
      </c>
      <c r="C24" s="17"/>
      <c r="D24" s="13">
        <v>0.76736111111111116</v>
      </c>
      <c r="E24" s="6">
        <v>0.8125</v>
      </c>
      <c r="F24" s="9" t="s">
        <v>90</v>
      </c>
      <c r="G24" s="8" t="s">
        <v>15</v>
      </c>
      <c r="H24" s="8">
        <v>65</v>
      </c>
      <c r="I24" s="9" t="s">
        <v>29</v>
      </c>
    </row>
    <row r="25" spans="1:9" x14ac:dyDescent="0.3">
      <c r="A25" s="1" t="s">
        <v>89</v>
      </c>
      <c r="B25" s="1" t="s">
        <v>31</v>
      </c>
      <c r="C25" s="1"/>
      <c r="D25" s="6">
        <v>0.84722222222222221</v>
      </c>
      <c r="E25" s="6">
        <v>0.89930555555555547</v>
      </c>
      <c r="F25" s="9" t="s">
        <v>91</v>
      </c>
      <c r="G25" s="8" t="s">
        <v>15</v>
      </c>
      <c r="H25" s="8">
        <v>80</v>
      </c>
      <c r="I25" s="9" t="s">
        <v>29</v>
      </c>
    </row>
    <row r="26" spans="1:9" x14ac:dyDescent="0.3">
      <c r="A26" s="1" t="s">
        <v>92</v>
      </c>
      <c r="B26" s="1" t="s">
        <v>8</v>
      </c>
      <c r="C26" s="17"/>
      <c r="D26" s="13">
        <v>0.76736111111111116</v>
      </c>
      <c r="E26" s="6">
        <v>0.8125</v>
      </c>
      <c r="F26" s="9" t="s">
        <v>93</v>
      </c>
      <c r="G26" s="8" t="s">
        <v>15</v>
      </c>
      <c r="H26" s="8">
        <v>65</v>
      </c>
      <c r="I26" s="9" t="s">
        <v>29</v>
      </c>
    </row>
    <row r="27" spans="1:9" x14ac:dyDescent="0.3">
      <c r="A27" s="1" t="s">
        <v>94</v>
      </c>
      <c r="B27" s="1" t="s">
        <v>11</v>
      </c>
      <c r="C27" s="17"/>
      <c r="D27" s="13">
        <v>0.76736111111111116</v>
      </c>
      <c r="E27" s="6">
        <v>0.8125</v>
      </c>
      <c r="F27" s="9" t="s">
        <v>95</v>
      </c>
      <c r="G27" s="8" t="s">
        <v>15</v>
      </c>
      <c r="H27" s="8">
        <v>65</v>
      </c>
      <c r="I27" s="9" t="s">
        <v>29</v>
      </c>
    </row>
    <row r="28" spans="1:9" x14ac:dyDescent="0.3">
      <c r="A28" s="1" t="s">
        <v>94</v>
      </c>
      <c r="B28" s="1" t="s">
        <v>11</v>
      </c>
      <c r="C28" s="17"/>
      <c r="D28" s="13">
        <v>0.84722222222222221</v>
      </c>
      <c r="E28" s="6">
        <v>0.89930555555555547</v>
      </c>
      <c r="F28" s="9" t="s">
        <v>96</v>
      </c>
      <c r="G28" s="8" t="s">
        <v>15</v>
      </c>
      <c r="H28" s="8">
        <v>80</v>
      </c>
      <c r="I28" s="9" t="s">
        <v>29</v>
      </c>
    </row>
    <row r="29" spans="1:9" x14ac:dyDescent="0.3">
      <c r="A29" s="1" t="s">
        <v>97</v>
      </c>
      <c r="B29" s="1" t="s">
        <v>17</v>
      </c>
      <c r="C29" s="17"/>
      <c r="D29" s="13">
        <v>0.76736111111111116</v>
      </c>
      <c r="E29" s="6">
        <v>0.8125</v>
      </c>
      <c r="F29" s="7" t="s">
        <v>98</v>
      </c>
      <c r="G29" s="8" t="s">
        <v>15</v>
      </c>
      <c r="H29" s="8">
        <v>65</v>
      </c>
      <c r="I29" s="9" t="s">
        <v>29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výpisy</vt:lpstr>
      <vt:lpstr>součty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</cp:lastModifiedBy>
  <dcterms:created xsi:type="dcterms:W3CDTF">2020-01-20T20:42:43Z</dcterms:created>
  <dcterms:modified xsi:type="dcterms:W3CDTF">2020-01-30T07:01:34Z</dcterms:modified>
</cp:coreProperties>
</file>