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75" windowWidth="18195" windowHeight="11820"/>
  </bookViews>
  <sheets>
    <sheet name="List1" sheetId="1" r:id="rId1"/>
    <sheet name="List2" sheetId="2" r:id="rId2"/>
    <sheet name="List3" sheetId="3" r:id="rId3"/>
  </sheets>
  <calcPr calcId="124519"/>
</workbook>
</file>

<file path=xl/calcChain.xml><?xml version="1.0" encoding="utf-8"?>
<calcChain xmlns="http://schemas.openxmlformats.org/spreadsheetml/2006/main">
  <c r="I8" i="1"/>
  <c r="N8" s="1"/>
  <c r="H8"/>
  <c r="G8"/>
  <c r="F8"/>
  <c r="O8"/>
  <c r="AD8" s="1"/>
  <c r="P8" l="1"/>
  <c r="K8"/>
  <c r="W8"/>
  <c r="AA8" s="1"/>
  <c r="V8"/>
  <c r="X8"/>
  <c r="AB8" s="1"/>
  <c r="Y8"/>
  <c r="AC8" s="1"/>
  <c r="M8"/>
  <c r="L8"/>
  <c r="Q8" l="1"/>
  <c r="AN8" s="1"/>
  <c r="AK8" s="1"/>
  <c r="AG8" s="1"/>
  <c r="AQ8" s="1"/>
  <c r="Z8"/>
  <c r="AE8" l="1"/>
  <c r="B10" s="1"/>
  <c r="AM8"/>
  <c r="AI8" s="1"/>
  <c r="AS8" s="1"/>
  <c r="AJ8"/>
  <c r="AF8" s="1"/>
  <c r="AP8" s="1"/>
  <c r="AL8"/>
  <c r="AH8" s="1"/>
  <c r="AR8" s="1"/>
  <c r="AT8" l="1"/>
  <c r="B11" s="1"/>
  <c r="AO8"/>
  <c r="B9" s="1"/>
</calcChain>
</file>

<file path=xl/sharedStrings.xml><?xml version="1.0" encoding="utf-8"?>
<sst xmlns="http://schemas.openxmlformats.org/spreadsheetml/2006/main" count="42" uniqueCount="42">
  <si>
    <t>1.oktet</t>
  </si>
  <si>
    <t>2.oktet</t>
  </si>
  <si>
    <t>3.oktet</t>
  </si>
  <si>
    <t>4.oktet</t>
  </si>
  <si>
    <t>Slash</t>
  </si>
  <si>
    <t>1.oktet BIN</t>
  </si>
  <si>
    <t>2.oktet BIN</t>
  </si>
  <si>
    <t>3.oktet BIN</t>
  </si>
  <si>
    <t>4.oktet BIN</t>
  </si>
  <si>
    <t xml:space="preserve"> </t>
  </si>
  <si>
    <t>IP</t>
  </si>
  <si>
    <t>IP BIN</t>
  </si>
  <si>
    <t>A</t>
  </si>
  <si>
    <t>M</t>
  </si>
  <si>
    <t>B</t>
  </si>
  <si>
    <t>00000000000000000000000000000000000000000000000000000000000000000000</t>
  </si>
  <si>
    <t>111111111111111111111111111111111111111111111111111111111111</t>
  </si>
  <si>
    <t>Maska v BINARU</t>
  </si>
  <si>
    <t>MASKA</t>
  </si>
  <si>
    <t>B1</t>
  </si>
  <si>
    <t>B2</t>
  </si>
  <si>
    <t>B3</t>
  </si>
  <si>
    <t>B4</t>
  </si>
  <si>
    <t>Broadcast</t>
  </si>
  <si>
    <t>1.Maska BIN</t>
  </si>
  <si>
    <t>2.Maska BIN</t>
  </si>
  <si>
    <t>3.Maska BIN</t>
  </si>
  <si>
    <t>4.Maska BIN</t>
  </si>
  <si>
    <t>1.Maska DEC</t>
  </si>
  <si>
    <t>2.Maska DEC</t>
  </si>
  <si>
    <t>3.Maska DEC</t>
  </si>
  <si>
    <t>4.Maska DEC</t>
  </si>
  <si>
    <t>A1</t>
  </si>
  <si>
    <t>A2</t>
  </si>
  <si>
    <t>A3</t>
  </si>
  <si>
    <t>A4</t>
  </si>
  <si>
    <t>A1 BIN</t>
  </si>
  <si>
    <t>A2 BIN</t>
  </si>
  <si>
    <t>A3 BIN</t>
  </si>
  <si>
    <t>A4 BIN</t>
  </si>
  <si>
    <t>Adresa BIN</t>
  </si>
  <si>
    <t>Adresa v DEC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</si>
</sst>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sz val="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49" fontId="1" fillId="0" borderId="0" xfId="0" applyNumberFormat="1" applyFont="1"/>
    <xf numFmtId="49" fontId="0" fillId="0" borderId="0" xfId="0" applyNumberFormat="1"/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top"/>
    </xf>
    <xf numFmtId="0" fontId="0" fillId="2" borderId="0" xfId="0" applyNumberFormat="1" applyFill="1"/>
    <xf numFmtId="49" fontId="0" fillId="2" borderId="0" xfId="0" applyNumberFormat="1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Y19"/>
  <sheetViews>
    <sheetView tabSelected="1" workbookViewId="0">
      <selection activeCell="F17" sqref="F17"/>
    </sheetView>
  </sheetViews>
  <sheetFormatPr defaultRowHeight="15"/>
  <cols>
    <col min="1" max="1" width="3.28515625" customWidth="1"/>
    <col min="2" max="2" width="27.7109375" customWidth="1"/>
    <col min="3" max="5" width="9.140625" hidden="1" customWidth="1"/>
    <col min="6" max="6" width="12" customWidth="1"/>
    <col min="10" max="10" width="5.42578125" customWidth="1"/>
    <col min="11" max="11" width="12.5703125" customWidth="1"/>
    <col min="12" max="12" width="12.140625" customWidth="1"/>
    <col min="13" max="13" width="12.5703125" customWidth="1"/>
    <col min="14" max="14" width="12.28515625" customWidth="1"/>
    <col min="16" max="16" width="23" customWidth="1"/>
    <col min="17" max="17" width="38.5703125" customWidth="1"/>
    <col min="18" max="19" width="0.85546875" customWidth="1"/>
    <col min="20" max="21" width="1" customWidth="1"/>
    <col min="22" max="22" width="16.42578125" customWidth="1"/>
    <col min="23" max="23" width="13.42578125" customWidth="1"/>
    <col min="24" max="24" width="11.28515625" customWidth="1"/>
    <col min="25" max="25" width="11.42578125" customWidth="1"/>
    <col min="26" max="26" width="12.28515625" customWidth="1"/>
    <col min="27" max="27" width="12.85546875" customWidth="1"/>
    <col min="28" max="28" width="12.42578125" customWidth="1"/>
    <col min="29" max="29" width="14.140625" customWidth="1"/>
    <col min="30" max="30" width="34.5703125" customWidth="1"/>
    <col min="31" max="31" width="20.5703125" customWidth="1"/>
    <col min="32" max="33" width="11.5703125" customWidth="1"/>
    <col min="34" max="34" width="12.42578125" customWidth="1"/>
    <col min="35" max="35" width="11.7109375" customWidth="1"/>
    <col min="36" max="36" width="12.28515625" customWidth="1"/>
    <col min="37" max="37" width="12.140625" customWidth="1"/>
    <col min="38" max="38" width="11.42578125" customWidth="1"/>
    <col min="39" max="39" width="12.140625" customWidth="1"/>
    <col min="40" max="40" width="33.7109375" customWidth="1"/>
    <col min="41" max="41" width="17.140625" customWidth="1"/>
    <col min="46" max="46" width="36.5703125" customWidth="1"/>
    <col min="50" max="50" width="18.5703125" customWidth="1"/>
    <col min="51" max="51" width="19.7109375" customWidth="1"/>
  </cols>
  <sheetData>
    <row r="2" spans="1:51">
      <c r="L2" s="2" t="s">
        <v>16</v>
      </c>
      <c r="M2" s="2" t="s">
        <v>15</v>
      </c>
    </row>
    <row r="6" spans="1:51">
      <c r="AL6" t="s">
        <v>9</v>
      </c>
    </row>
    <row r="7" spans="1:51">
      <c r="E7">
        <v>149</v>
      </c>
      <c r="F7" s="5" t="s">
        <v>0</v>
      </c>
      <c r="G7" s="5" t="s">
        <v>1</v>
      </c>
      <c r="H7" s="5" t="s">
        <v>2</v>
      </c>
      <c r="I7" s="5" t="s">
        <v>3</v>
      </c>
      <c r="J7" s="5"/>
      <c r="K7" s="5" t="s">
        <v>5</v>
      </c>
      <c r="L7" s="5" t="s">
        <v>6</v>
      </c>
      <c r="M7" s="5" t="s">
        <v>7</v>
      </c>
      <c r="N7" s="5" t="s">
        <v>8</v>
      </c>
      <c r="O7" s="6" t="s">
        <v>4</v>
      </c>
      <c r="P7" s="6" t="s">
        <v>10</v>
      </c>
      <c r="Q7" s="6" t="s">
        <v>11</v>
      </c>
      <c r="R7" s="5"/>
      <c r="S7" s="5"/>
      <c r="T7" s="5"/>
      <c r="U7" s="5"/>
      <c r="V7" s="5" t="s">
        <v>24</v>
      </c>
      <c r="W7" s="5" t="s">
        <v>25</v>
      </c>
      <c r="X7" s="5" t="s">
        <v>26</v>
      </c>
      <c r="Y7" s="5" t="s">
        <v>27</v>
      </c>
      <c r="Z7" s="5" t="s">
        <v>28</v>
      </c>
      <c r="AA7" s="5" t="s">
        <v>29</v>
      </c>
      <c r="AB7" s="5" t="s">
        <v>30</v>
      </c>
      <c r="AC7" s="5" t="s">
        <v>31</v>
      </c>
      <c r="AD7" s="6" t="s">
        <v>17</v>
      </c>
      <c r="AE7" s="6" t="s">
        <v>18</v>
      </c>
      <c r="AF7" s="5" t="s">
        <v>32</v>
      </c>
      <c r="AG7" s="5" t="s">
        <v>33</v>
      </c>
      <c r="AH7" s="5" t="s">
        <v>34</v>
      </c>
      <c r="AI7" s="5" t="s">
        <v>35</v>
      </c>
      <c r="AJ7" s="5" t="s">
        <v>36</v>
      </c>
      <c r="AK7" s="5" t="s">
        <v>37</v>
      </c>
      <c r="AL7" s="5" t="s">
        <v>38</v>
      </c>
      <c r="AM7" s="5" t="s">
        <v>39</v>
      </c>
      <c r="AN7" s="5" t="s">
        <v>40</v>
      </c>
      <c r="AO7" s="5" t="s">
        <v>41</v>
      </c>
      <c r="AP7" s="5" t="s">
        <v>19</v>
      </c>
      <c r="AQ7" s="5" t="s">
        <v>20</v>
      </c>
      <c r="AR7" s="5" t="s">
        <v>21</v>
      </c>
      <c r="AS7" s="5" t="s">
        <v>22</v>
      </c>
      <c r="AT7" s="6" t="s">
        <v>23</v>
      </c>
      <c r="AX7" s="1"/>
      <c r="AY7" s="1"/>
    </row>
    <row r="8" spans="1:51">
      <c r="F8" s="4">
        <f ca="1">RANDBETWEEN(1,200)</f>
        <v>149</v>
      </c>
      <c r="G8" s="4">
        <f ca="1">RANDBETWEEN(1,200)</f>
        <v>119</v>
      </c>
      <c r="H8" s="4">
        <f ca="1">RANDBETWEEN(1,200)</f>
        <v>54</v>
      </c>
      <c r="I8" s="4">
        <f ca="1">RANDBETWEEN(1,200)</f>
        <v>3</v>
      </c>
      <c r="J8" s="4"/>
      <c r="K8" s="4" t="str">
        <f ca="1">DEC2BIN(F8,8)</f>
        <v>10010101</v>
      </c>
      <c r="L8" s="4" t="str">
        <f ca="1">DEC2BIN(G8,8)</f>
        <v>01110111</v>
      </c>
      <c r="M8" s="4" t="str">
        <f ca="1">DEC2BIN(H8,8)</f>
        <v>00110110</v>
      </c>
      <c r="N8" s="4" t="str">
        <f ca="1">DEC2BIN(I8,8)</f>
        <v>00000011</v>
      </c>
      <c r="O8" s="7">
        <f ca="1">RANDBETWEEN(8,32)</f>
        <v>31</v>
      </c>
      <c r="P8" s="8" t="str">
        <f ca="1">F8&amp;"."&amp;G8&amp;"."&amp;H8&amp;"."&amp;I8</f>
        <v>149.119.54.3</v>
      </c>
      <c r="Q8" s="4" t="str">
        <f ca="1">K8&amp;""&amp;L8&amp;""&amp;M8&amp;""&amp;N8</f>
        <v>10010101011101110011011000000011</v>
      </c>
      <c r="R8" s="4"/>
      <c r="S8" s="4"/>
      <c r="T8" s="4"/>
      <c r="U8" s="4"/>
      <c r="V8" s="9" t="str">
        <f ca="1">LEFT(AD8,8)</f>
        <v>11111111</v>
      </c>
      <c r="W8" s="4" t="str">
        <f ca="1">MID(AD8,8,8)</f>
        <v>11111111</v>
      </c>
      <c r="X8" s="4" t="str">
        <f ca="1">MID(AD8,16,8)</f>
        <v>11111111</v>
      </c>
      <c r="Y8" s="4" t="str">
        <f ca="1">RIGHT(AD8,8)</f>
        <v>11111110</v>
      </c>
      <c r="Z8" s="9">
        <f ca="1">BIN2DEC(V8)</f>
        <v>255</v>
      </c>
      <c r="AA8" s="4">
        <f ca="1">BIN2DEC(W8)</f>
        <v>255</v>
      </c>
      <c r="AB8" s="4">
        <f ca="1">BIN2DEC(X8)</f>
        <v>255</v>
      </c>
      <c r="AC8" s="4">
        <f ca="1">BIN2DEC(Y8)</f>
        <v>254</v>
      </c>
      <c r="AD8" s="10" t="str">
        <f ca="1">LEFT(L2,O8)&amp;RIGHT(M2,32-O8)</f>
        <v>11111111111111111111111111111110</v>
      </c>
      <c r="AE8" s="4" t="str">
        <f ca="1">Z8&amp;"."&amp;AA8&amp;"."&amp;AB8&amp;"."&amp;AC8</f>
        <v>255.255.255.254</v>
      </c>
      <c r="AF8" s="4">
        <f ca="1">BIN2DEC(AJ8)</f>
        <v>149</v>
      </c>
      <c r="AG8" s="4">
        <f ca="1">BIN2DEC(AK8)</f>
        <v>187</v>
      </c>
      <c r="AH8" s="4">
        <f ca="1">BIN2DEC(AL8)</f>
        <v>155</v>
      </c>
      <c r="AI8" s="4">
        <f ca="1">BIN2DEC(AM8)</f>
        <v>2</v>
      </c>
      <c r="AJ8" s="4" t="str">
        <f ca="1">LEFT(AN8,8)</f>
        <v>10010101</v>
      </c>
      <c r="AK8" s="9" t="str">
        <f ca="1">MID(AN8,8,8)</f>
        <v>10111011</v>
      </c>
      <c r="AL8" s="4" t="str">
        <f ca="1">MID(AN8,16,8)</f>
        <v>10011011</v>
      </c>
      <c r="AM8" s="4" t="str">
        <f ca="1">RIGHT(AN8,8)</f>
        <v>00000010</v>
      </c>
      <c r="AN8" s="4" t="str">
        <f ca="1">LEFT(Q8,O8)&amp;RIGHT(M2,(32-O8))</f>
        <v>10010101011101110011011000000010</v>
      </c>
      <c r="AO8" s="7" t="str">
        <f ca="1">AF8&amp;"."&amp;AG8&amp;"."&amp;AH8&amp;"."&amp;AI8</f>
        <v>149.187.155.2</v>
      </c>
      <c r="AP8" s="4">
        <f ca="1">SUM(255-Z8+AF8)</f>
        <v>149</v>
      </c>
      <c r="AQ8" s="4">
        <f ca="1">SUM(255-AA8+AG8)</f>
        <v>187</v>
      </c>
      <c r="AR8" s="4">
        <f ca="1">SUM(255-AB8+AH8)</f>
        <v>155</v>
      </c>
      <c r="AS8" s="4">
        <f ca="1">SUM(255-AC8+AI8)</f>
        <v>3</v>
      </c>
      <c r="AT8" s="7" t="str">
        <f ca="1">AP8&amp;"."&amp;AQ8&amp;"."&amp;AR8&amp;"."&amp;AS8</f>
        <v>149.187.155.3</v>
      </c>
    </row>
    <row r="9" spans="1:51">
      <c r="A9" s="5" t="s">
        <v>12</v>
      </c>
      <c r="B9" s="4" t="str">
        <f ca="1">AO8</f>
        <v>149.187.155.2</v>
      </c>
    </row>
    <row r="10" spans="1:51">
      <c r="A10" s="5" t="s">
        <v>13</v>
      </c>
      <c r="B10" s="4" t="str">
        <f ca="1">AE8</f>
        <v>255.255.255.254</v>
      </c>
    </row>
    <row r="11" spans="1:51">
      <c r="A11" s="5" t="s">
        <v>14</v>
      </c>
      <c r="B11" s="4" t="str">
        <f ca="1">AT8</f>
        <v>149.187.155.3</v>
      </c>
    </row>
    <row r="14" spans="1:51">
      <c r="AD14" s="3"/>
    </row>
    <row r="19" spans="14:14">
      <c r="N19" s="3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SSŠVT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Soukromá střední škola výpočetní techniky</dc:creator>
  <cp:lastModifiedBy>fantič</cp:lastModifiedBy>
  <dcterms:created xsi:type="dcterms:W3CDTF">2012-06-08T06:42:00Z</dcterms:created>
  <dcterms:modified xsi:type="dcterms:W3CDTF">2012-06-09T15:14:46Z</dcterms:modified>
</cp:coreProperties>
</file>