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 tabRatio="818"/>
  </bookViews>
  <sheets>
    <sheet name="Souhrn" sheetId="1" r:id="rId1"/>
    <sheet name="20-Skuska" sheetId="16" r:id="rId2"/>
    <sheet name="44-Terex TL 65" sheetId="4" r:id="rId3"/>
    <sheet name="45-Terex TL 70" sheetId="2" r:id="rId4"/>
    <sheet name="68-JCB 406 B" sheetId="6" r:id="rId5"/>
    <sheet name="69-JCB 406 B" sheetId="7" r:id="rId6"/>
    <sheet name="74-JCB 406" sheetId="8" r:id="rId7"/>
    <sheet name="75-JCB 436 e" sheetId="9" r:id="rId8"/>
    <sheet name="87-Terex TL 80" sheetId="10" r:id="rId9"/>
    <sheet name="88-Terex TL 80" sheetId="11" r:id="rId10"/>
    <sheet name="100-JCB 406 T 4" sheetId="12" r:id="rId11"/>
    <sheet name="105-Terex TL 80" sheetId="13" r:id="rId12"/>
    <sheet name="106-Terex TL 80" sheetId="17" r:id="rId13"/>
    <sheet name="118-Terex TL 80" sheetId="18" r:id="rId14"/>
    <sheet name="119-Terex TL 80" sheetId="19" r:id="rId15"/>
    <sheet name="120-Terex TL 80" sheetId="20" r:id="rId16"/>
    <sheet name="146-Terex TL 80" sheetId="21" r:id="rId17"/>
    <sheet name="148-Kramer 750" sheetId="22" r:id="rId18"/>
    <sheet name="160-Terex TL 80" sheetId="23" r:id="rId19"/>
    <sheet name="173-Terex TL 80" sheetId="24" r:id="rId20"/>
    <sheet name="174-Terex TL 80" sheetId="25" r:id="rId21"/>
    <sheet name="1000-Beton Nakladač" sheetId="26" r:id="rId22"/>
  </sheets>
  <definedNames>
    <definedName name="_xlnm.Print_Area" localSheetId="3">'45-Terex TL 70'!$A$1:$H$101</definedName>
    <definedName name="PosSer">Souhrn!$G$7:$G$7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/>
  <c r="D26" i="1" a="1"/>
  <c r="D24" i="1" a="1"/>
  <c r="D22" i="1" a="1"/>
  <c r="D20" i="1" a="1"/>
  <c r="D18" i="1" a="1"/>
  <c r="D16" i="1" a="1"/>
  <c r="D14" i="1" a="1"/>
  <c r="D12" i="1" a="1"/>
  <c r="D10" i="1" a="1"/>
  <c r="D8" i="1" a="1"/>
  <c r="D6" i="1" a="1"/>
  <c r="G24" i="1" a="1"/>
  <c r="C22" i="1"/>
  <c r="G20" i="1" a="1"/>
  <c r="G18" i="1" a="1"/>
  <c r="H17" i="1" a="1"/>
  <c r="C16" i="1"/>
  <c r="H15" i="1" a="1"/>
  <c r="G26" i="1" a="1"/>
  <c r="C26" i="1"/>
  <c r="H25" i="1" a="1"/>
  <c r="C24" i="1"/>
  <c r="H23" i="1" a="1"/>
  <c r="G22" i="1" a="1"/>
  <c r="H21" i="1" a="1"/>
  <c r="C20" i="1"/>
  <c r="H19" i="1" a="1"/>
  <c r="C18" i="1"/>
  <c r="G16" i="1" a="1"/>
  <c r="D25" i="1" a="1"/>
  <c r="D23" i="1" a="1"/>
  <c r="D21" i="1" a="1"/>
  <c r="D19" i="1" a="1"/>
  <c r="D17" i="1" a="1"/>
  <c r="D15" i="1" a="1"/>
  <c r="D13" i="1" a="1"/>
  <c r="D11" i="1" a="1"/>
  <c r="D9" i="1" a="1"/>
  <c r="D7" i="1" a="1"/>
  <c r="H26" i="1" a="1"/>
  <c r="G25" i="1" a="1"/>
  <c r="C25" i="1"/>
  <c r="H24" i="1" a="1"/>
  <c r="G23" i="1" a="1"/>
  <c r="C23" i="1"/>
  <c r="H22" i="1" a="1"/>
  <c r="G21" i="1" a="1"/>
  <c r="C21" i="1"/>
  <c r="H20" i="1" a="1"/>
  <c r="G19" i="1" a="1"/>
  <c r="C19" i="1"/>
  <c r="H18" i="1" a="1"/>
  <c r="G17" i="1" a="1"/>
  <c r="C17" i="1"/>
  <c r="H16" i="1" a="1"/>
  <c r="G15" i="1" a="1"/>
  <c r="C15" i="1"/>
  <c r="H14" i="1" a="1"/>
  <c r="G13" i="1" a="1"/>
  <c r="C13" i="1"/>
  <c r="H12" i="1" a="1"/>
  <c r="G11" i="1" a="1"/>
  <c r="C11" i="1"/>
  <c r="H10" i="1" a="1"/>
  <c r="G9" i="1" a="1"/>
  <c r="C9" i="1"/>
  <c r="H13" i="1" a="1"/>
  <c r="C12" i="1"/>
  <c r="G10" i="1" a="1"/>
  <c r="C8" i="1"/>
  <c r="G6" i="1" a="1"/>
  <c r="H11" i="1" a="1"/>
  <c r="C10" i="1"/>
  <c r="H8" i="1" a="1"/>
  <c r="C7" i="1"/>
  <c r="G14" i="1" a="1"/>
  <c r="H9" i="1" a="1"/>
  <c r="G8" i="1" a="1"/>
  <c r="H7" i="1" a="1"/>
  <c r="C6" i="1"/>
  <c r="C14" i="1"/>
  <c r="G12" i="1" a="1"/>
  <c r="G7" i="1" a="1"/>
  <c r="H6" i="1" a="1"/>
  <c r="H6" i="1" l="1"/>
  <c r="G7" i="1"/>
  <c r="F7" i="1" s="1"/>
  <c r="G12" i="1"/>
  <c r="F12" i="1" s="1"/>
  <c r="H7" i="1"/>
  <c r="G8" i="1"/>
  <c r="F8" i="1" s="1"/>
  <c r="H9" i="1"/>
  <c r="G14" i="1"/>
  <c r="F14" i="1" s="1"/>
  <c r="H8" i="1"/>
  <c r="H11" i="1"/>
  <c r="G6" i="1"/>
  <c r="F6" i="1" s="1"/>
  <c r="G10" i="1"/>
  <c r="F10" i="1" s="1"/>
  <c r="H13" i="1"/>
  <c r="G9" i="1"/>
  <c r="F9" i="1" s="1"/>
  <c r="H10" i="1"/>
  <c r="G11" i="1"/>
  <c r="F11" i="1" s="1"/>
  <c r="H12" i="1"/>
  <c r="G13" i="1"/>
  <c r="F13" i="1" s="1"/>
  <c r="H14" i="1"/>
  <c r="G15" i="1"/>
  <c r="F15" i="1" s="1"/>
  <c r="H16" i="1"/>
  <c r="G17" i="1"/>
  <c r="F17" i="1" s="1"/>
  <c r="H18" i="1"/>
  <c r="G19" i="1"/>
  <c r="F19" i="1" s="1"/>
  <c r="H20" i="1"/>
  <c r="G21" i="1"/>
  <c r="F21" i="1" s="1"/>
  <c r="H22" i="1"/>
  <c r="G23" i="1"/>
  <c r="F23" i="1" s="1"/>
  <c r="H24" i="1"/>
  <c r="G25" i="1"/>
  <c r="F25" i="1" s="1"/>
  <c r="H26" i="1"/>
  <c r="D7" i="1"/>
  <c r="D9" i="1"/>
  <c r="D11" i="1"/>
  <c r="D13" i="1"/>
  <c r="D15" i="1"/>
  <c r="D17" i="1"/>
  <c r="D19" i="1"/>
  <c r="D21" i="1"/>
  <c r="D23" i="1"/>
  <c r="D25" i="1"/>
  <c r="G16" i="1"/>
  <c r="F16" i="1" s="1"/>
  <c r="H19" i="1"/>
  <c r="H21" i="1"/>
  <c r="G22" i="1"/>
  <c r="F22" i="1" s="1"/>
  <c r="H23" i="1"/>
  <c r="H25" i="1"/>
  <c r="G26" i="1"/>
  <c r="F26" i="1" s="1"/>
  <c r="H15" i="1"/>
  <c r="H17" i="1"/>
  <c r="G18" i="1"/>
  <c r="F18" i="1" s="1"/>
  <c r="G20" i="1"/>
  <c r="F20" i="1" s="1"/>
  <c r="G24" i="1"/>
  <c r="F24" i="1" s="1"/>
  <c r="D6" i="1"/>
  <c r="D8" i="1"/>
  <c r="D10" i="1"/>
  <c r="D12" i="1"/>
  <c r="D14" i="1"/>
  <c r="D16" i="1"/>
  <c r="D18" i="1"/>
  <c r="D20" i="1"/>
  <c r="D22" i="1"/>
  <c r="D24" i="1"/>
  <c r="D26" i="1"/>
  <c r="C51" i="4"/>
  <c r="E51" i="4"/>
  <c r="I51" i="4"/>
  <c r="C52" i="4"/>
  <c r="E52" i="4" s="1"/>
  <c r="I52" i="4"/>
  <c r="C53" i="4"/>
  <c r="E53" i="4"/>
  <c r="I53" i="4"/>
  <c r="C54" i="4"/>
  <c r="E54" i="4" s="1"/>
  <c r="I54" i="4"/>
  <c r="C55" i="4"/>
  <c r="E55" i="4"/>
  <c r="I55" i="4"/>
  <c r="C56" i="4"/>
  <c r="E56" i="4" s="1"/>
  <c r="I56" i="4"/>
  <c r="C57" i="4"/>
  <c r="E57" i="4"/>
  <c r="I57" i="4"/>
  <c r="C58" i="4"/>
  <c r="E58" i="4" s="1"/>
  <c r="I58" i="4"/>
  <c r="C59" i="4"/>
  <c r="E59" i="4"/>
  <c r="I59" i="4"/>
  <c r="C60" i="4"/>
  <c r="E60" i="4" s="1"/>
  <c r="I60" i="4"/>
  <c r="C61" i="4"/>
  <c r="E61" i="4"/>
  <c r="I61" i="4"/>
  <c r="C62" i="4"/>
  <c r="E62" i="4" s="1"/>
  <c r="I62" i="4"/>
  <c r="C63" i="4"/>
  <c r="E63" i="4"/>
  <c r="I63" i="4"/>
  <c r="C64" i="4"/>
  <c r="E64" i="4" s="1"/>
  <c r="I64" i="4"/>
  <c r="C65" i="4"/>
  <c r="E65" i="4"/>
  <c r="I65" i="4"/>
  <c r="C66" i="4"/>
  <c r="E66" i="4" s="1"/>
  <c r="I66" i="4"/>
  <c r="C67" i="4"/>
  <c r="E67" i="4"/>
  <c r="I67" i="4"/>
  <c r="C68" i="4"/>
  <c r="E68" i="4" s="1"/>
  <c r="I68" i="4"/>
  <c r="C69" i="4"/>
  <c r="E69" i="4"/>
  <c r="I69" i="4"/>
  <c r="C70" i="4"/>
  <c r="E70" i="4" s="1"/>
  <c r="I70" i="4"/>
  <c r="C71" i="4"/>
  <c r="E71" i="4"/>
  <c r="I71" i="4"/>
  <c r="C72" i="4"/>
  <c r="E72" i="4" s="1"/>
  <c r="I72" i="4"/>
  <c r="C73" i="4"/>
  <c r="E73" i="4"/>
  <c r="I73" i="4"/>
  <c r="C74" i="4"/>
  <c r="E74" i="4" s="1"/>
  <c r="I74" i="4"/>
  <c r="C75" i="4"/>
  <c r="E75" i="4"/>
  <c r="I75" i="4"/>
  <c r="C76" i="4"/>
  <c r="E76" i="4" s="1"/>
  <c r="I76" i="4"/>
  <c r="C77" i="4"/>
  <c r="E77" i="4"/>
  <c r="I77" i="4"/>
  <c r="C78" i="4"/>
  <c r="E78" i="4" s="1"/>
  <c r="I78" i="4"/>
  <c r="C79" i="4"/>
  <c r="E79" i="4"/>
  <c r="I79" i="4"/>
  <c r="C80" i="4"/>
  <c r="E80" i="4" s="1"/>
  <c r="I80" i="4"/>
  <c r="C81" i="4"/>
  <c r="E81" i="4"/>
  <c r="I81" i="4"/>
  <c r="C82" i="4"/>
  <c r="E82" i="4" s="1"/>
  <c r="I82" i="4"/>
  <c r="C83" i="4"/>
  <c r="E83" i="4"/>
  <c r="I83" i="4"/>
  <c r="C84" i="4"/>
  <c r="E84" i="4" s="1"/>
  <c r="I84" i="4"/>
  <c r="C85" i="4"/>
  <c r="E85" i="4"/>
  <c r="I85" i="4"/>
  <c r="C86" i="4"/>
  <c r="E86" i="4" s="1"/>
  <c r="I86" i="4"/>
  <c r="C87" i="4"/>
  <c r="E87" i="4"/>
  <c r="I87" i="4"/>
  <c r="C88" i="4"/>
  <c r="E88" i="4" s="1"/>
  <c r="I88" i="4"/>
  <c r="C89" i="4"/>
  <c r="E89" i="4"/>
  <c r="I89" i="4"/>
  <c r="C90" i="4"/>
  <c r="E90" i="4" s="1"/>
  <c r="I90" i="4"/>
  <c r="C91" i="4"/>
  <c r="E91" i="4"/>
  <c r="I91" i="4"/>
  <c r="C92" i="4"/>
  <c r="E92" i="4" s="1"/>
  <c r="I92" i="4"/>
  <c r="C93" i="4"/>
  <c r="E93" i="4"/>
  <c r="I93" i="4"/>
  <c r="C94" i="4"/>
  <c r="E94" i="4" s="1"/>
  <c r="I94" i="4"/>
  <c r="C95" i="4"/>
  <c r="E95" i="4"/>
  <c r="I95" i="4"/>
  <c r="C96" i="4"/>
  <c r="E96" i="4" s="1"/>
  <c r="I96" i="4"/>
  <c r="C97" i="4"/>
  <c r="E97" i="4"/>
  <c r="I97" i="4"/>
  <c r="C98" i="4"/>
  <c r="E98" i="4" s="1"/>
  <c r="I98" i="4"/>
  <c r="C99" i="4"/>
  <c r="E99" i="4"/>
  <c r="I99" i="4"/>
  <c r="C100" i="4"/>
  <c r="E100" i="4" s="1"/>
  <c r="I100" i="4"/>
  <c r="C51" i="2"/>
  <c r="E51" i="2"/>
  <c r="I51" i="2"/>
  <c r="C52" i="2"/>
  <c r="E52" i="2" s="1"/>
  <c r="I52" i="2"/>
  <c r="C53" i="2"/>
  <c r="E53" i="2"/>
  <c r="I53" i="2"/>
  <c r="C54" i="2"/>
  <c r="E54" i="2" s="1"/>
  <c r="I54" i="2"/>
  <c r="C55" i="2"/>
  <c r="E55" i="2"/>
  <c r="I55" i="2"/>
  <c r="C56" i="2"/>
  <c r="E56" i="2" s="1"/>
  <c r="I56" i="2"/>
  <c r="C57" i="2"/>
  <c r="E57" i="2"/>
  <c r="I57" i="2"/>
  <c r="C58" i="2"/>
  <c r="E58" i="2" s="1"/>
  <c r="I58" i="2"/>
  <c r="C59" i="2"/>
  <c r="E59" i="2"/>
  <c r="I59" i="2"/>
  <c r="C60" i="2"/>
  <c r="E60" i="2" s="1"/>
  <c r="I60" i="2"/>
  <c r="C61" i="2"/>
  <c r="E61" i="2"/>
  <c r="I61" i="2"/>
  <c r="C62" i="2"/>
  <c r="E62" i="2" s="1"/>
  <c r="I62" i="2"/>
  <c r="C63" i="2"/>
  <c r="E63" i="2"/>
  <c r="I63" i="2"/>
  <c r="C64" i="2"/>
  <c r="E64" i="2" s="1"/>
  <c r="I64" i="2"/>
  <c r="C65" i="2"/>
  <c r="E65" i="2"/>
  <c r="I65" i="2"/>
  <c r="C66" i="2"/>
  <c r="E66" i="2" s="1"/>
  <c r="I66" i="2"/>
  <c r="C67" i="2"/>
  <c r="E67" i="2"/>
  <c r="I67" i="2"/>
  <c r="C68" i="2"/>
  <c r="E68" i="2" s="1"/>
  <c r="I68" i="2"/>
  <c r="C69" i="2"/>
  <c r="E69" i="2"/>
  <c r="I69" i="2"/>
  <c r="C70" i="2"/>
  <c r="E70" i="2" s="1"/>
  <c r="I70" i="2"/>
  <c r="C71" i="2"/>
  <c r="E71" i="2"/>
  <c r="I71" i="2"/>
  <c r="C72" i="2"/>
  <c r="E72" i="2" s="1"/>
  <c r="I72" i="2"/>
  <c r="C73" i="2"/>
  <c r="E73" i="2"/>
  <c r="I73" i="2"/>
  <c r="C74" i="2"/>
  <c r="E74" i="2" s="1"/>
  <c r="I74" i="2"/>
  <c r="C75" i="2"/>
  <c r="E75" i="2"/>
  <c r="I75" i="2"/>
  <c r="C76" i="2"/>
  <c r="E76" i="2" s="1"/>
  <c r="I76" i="2"/>
  <c r="C77" i="2"/>
  <c r="E77" i="2"/>
  <c r="I77" i="2"/>
  <c r="C78" i="2"/>
  <c r="E78" i="2" s="1"/>
  <c r="I78" i="2"/>
  <c r="C79" i="2"/>
  <c r="E79" i="2" s="1"/>
  <c r="I79" i="2"/>
  <c r="C80" i="2"/>
  <c r="E80" i="2" s="1"/>
  <c r="I80" i="2"/>
  <c r="C81" i="2"/>
  <c r="E81" i="2"/>
  <c r="I81" i="2"/>
  <c r="C82" i="2"/>
  <c r="E82" i="2" s="1"/>
  <c r="I82" i="2"/>
  <c r="C83" i="2"/>
  <c r="E83" i="2" s="1"/>
  <c r="I83" i="2"/>
  <c r="C84" i="2"/>
  <c r="E84" i="2" s="1"/>
  <c r="I84" i="2"/>
  <c r="C85" i="2"/>
  <c r="E85" i="2"/>
  <c r="I85" i="2"/>
  <c r="C86" i="2"/>
  <c r="E86" i="2" s="1"/>
  <c r="I86" i="2"/>
  <c r="C87" i="2"/>
  <c r="E87" i="2" s="1"/>
  <c r="I87" i="2"/>
  <c r="C88" i="2"/>
  <c r="E88" i="2" s="1"/>
  <c r="I88" i="2"/>
  <c r="C89" i="2"/>
  <c r="E89" i="2"/>
  <c r="I89" i="2"/>
  <c r="C90" i="2"/>
  <c r="E90" i="2" s="1"/>
  <c r="I90" i="2"/>
  <c r="C91" i="2"/>
  <c r="E91" i="2" s="1"/>
  <c r="I91" i="2"/>
  <c r="C92" i="2"/>
  <c r="E92" i="2" s="1"/>
  <c r="I92" i="2"/>
  <c r="C93" i="2"/>
  <c r="E93" i="2"/>
  <c r="I93" i="2"/>
  <c r="C94" i="2"/>
  <c r="E94" i="2" s="1"/>
  <c r="I94" i="2"/>
  <c r="C95" i="2"/>
  <c r="E95" i="2" s="1"/>
  <c r="I95" i="2"/>
  <c r="C96" i="2"/>
  <c r="E96" i="2" s="1"/>
  <c r="I96" i="2"/>
  <c r="C97" i="2"/>
  <c r="E97" i="2"/>
  <c r="I97" i="2"/>
  <c r="C98" i="2"/>
  <c r="E98" i="2" s="1"/>
  <c r="I98" i="2"/>
  <c r="C99" i="2"/>
  <c r="E99" i="2"/>
  <c r="I99" i="2"/>
  <c r="C100" i="2"/>
  <c r="E100" i="2" s="1"/>
  <c r="I100" i="2"/>
  <c r="C51" i="6"/>
  <c r="E51" i="6"/>
  <c r="I51" i="6"/>
  <c r="C52" i="6"/>
  <c r="E52" i="6" s="1"/>
  <c r="I52" i="6"/>
  <c r="C53" i="6"/>
  <c r="E53" i="6" s="1"/>
  <c r="I53" i="6"/>
  <c r="C54" i="6"/>
  <c r="E54" i="6" s="1"/>
  <c r="I54" i="6"/>
  <c r="C55" i="6"/>
  <c r="E55" i="6"/>
  <c r="I55" i="6"/>
  <c r="C56" i="6"/>
  <c r="E56" i="6" s="1"/>
  <c r="I56" i="6"/>
  <c r="C57" i="6"/>
  <c r="E57" i="6" s="1"/>
  <c r="I57" i="6"/>
  <c r="C58" i="6"/>
  <c r="E58" i="6" s="1"/>
  <c r="I58" i="6"/>
  <c r="C59" i="6"/>
  <c r="E59" i="6"/>
  <c r="I59" i="6"/>
  <c r="C60" i="6"/>
  <c r="E60" i="6" s="1"/>
  <c r="I60" i="6"/>
  <c r="C61" i="6"/>
  <c r="E61" i="6" s="1"/>
  <c r="I61" i="6"/>
  <c r="C62" i="6"/>
  <c r="E62" i="6" s="1"/>
  <c r="I62" i="6"/>
  <c r="C63" i="6"/>
  <c r="E63" i="6"/>
  <c r="I63" i="6"/>
  <c r="C64" i="6"/>
  <c r="E64" i="6" s="1"/>
  <c r="I64" i="6"/>
  <c r="C65" i="6"/>
  <c r="E65" i="6"/>
  <c r="I65" i="6"/>
  <c r="C66" i="6"/>
  <c r="E66" i="6" s="1"/>
  <c r="I66" i="6"/>
  <c r="C67" i="6"/>
  <c r="E67" i="6" s="1"/>
  <c r="I67" i="6"/>
  <c r="C68" i="6"/>
  <c r="E68" i="6" s="1"/>
  <c r="I68" i="6"/>
  <c r="C69" i="6"/>
  <c r="E69" i="6" s="1"/>
  <c r="I69" i="6"/>
  <c r="C70" i="6"/>
  <c r="E70" i="6" s="1"/>
  <c r="I70" i="6"/>
  <c r="C71" i="6"/>
  <c r="E71" i="6"/>
  <c r="I71" i="6"/>
  <c r="C72" i="6"/>
  <c r="E72" i="6" s="1"/>
  <c r="I72" i="6"/>
  <c r="C73" i="6"/>
  <c r="E73" i="6"/>
  <c r="I73" i="6"/>
  <c r="C74" i="6"/>
  <c r="E74" i="6" s="1"/>
  <c r="I74" i="6"/>
  <c r="C75" i="6"/>
  <c r="E75" i="6"/>
  <c r="I75" i="6"/>
  <c r="C76" i="6"/>
  <c r="E76" i="6" s="1"/>
  <c r="I76" i="6"/>
  <c r="C77" i="6"/>
  <c r="E77" i="6" s="1"/>
  <c r="I77" i="6"/>
  <c r="C78" i="6"/>
  <c r="E78" i="6" s="1"/>
  <c r="I78" i="6"/>
  <c r="C79" i="6"/>
  <c r="E79" i="6"/>
  <c r="I79" i="6"/>
  <c r="C80" i="6"/>
  <c r="E80" i="6" s="1"/>
  <c r="I80" i="6"/>
  <c r="C81" i="6"/>
  <c r="E81" i="6" s="1"/>
  <c r="I81" i="6"/>
  <c r="C82" i="6"/>
  <c r="E82" i="6" s="1"/>
  <c r="I82" i="6"/>
  <c r="C83" i="6"/>
  <c r="E83" i="6"/>
  <c r="I83" i="6"/>
  <c r="C84" i="6"/>
  <c r="E84" i="6" s="1"/>
  <c r="I84" i="6"/>
  <c r="C85" i="6"/>
  <c r="E85" i="6" s="1"/>
  <c r="I85" i="6"/>
  <c r="C86" i="6"/>
  <c r="E86" i="6" s="1"/>
  <c r="I86" i="6"/>
  <c r="C87" i="6"/>
  <c r="E87" i="6" s="1"/>
  <c r="I87" i="6"/>
  <c r="C88" i="6"/>
  <c r="E88" i="6" s="1"/>
  <c r="I88" i="6"/>
  <c r="C89" i="6"/>
  <c r="E89" i="6"/>
  <c r="I89" i="6"/>
  <c r="C90" i="6"/>
  <c r="E90" i="6" s="1"/>
  <c r="I90" i="6"/>
  <c r="C91" i="6"/>
  <c r="E91" i="6" s="1"/>
  <c r="I91" i="6"/>
  <c r="C92" i="6"/>
  <c r="E92" i="6" s="1"/>
  <c r="I92" i="6"/>
  <c r="C93" i="6"/>
  <c r="E93" i="6" s="1"/>
  <c r="I93" i="6"/>
  <c r="C94" i="6"/>
  <c r="E94" i="6" s="1"/>
  <c r="I94" i="6"/>
  <c r="C95" i="6"/>
  <c r="E95" i="6"/>
  <c r="I95" i="6"/>
  <c r="C96" i="6"/>
  <c r="E96" i="6" s="1"/>
  <c r="I96" i="6"/>
  <c r="C97" i="6"/>
  <c r="E97" i="6"/>
  <c r="I97" i="6"/>
  <c r="C98" i="6"/>
  <c r="E98" i="6" s="1"/>
  <c r="I98" i="6"/>
  <c r="C99" i="6"/>
  <c r="E99" i="6"/>
  <c r="I99" i="6"/>
  <c r="C100" i="6"/>
  <c r="E100" i="6" s="1"/>
  <c r="I100" i="6"/>
  <c r="C51" i="7"/>
  <c r="E51" i="7" s="1"/>
  <c r="I51" i="7"/>
  <c r="C52" i="7"/>
  <c r="E52" i="7" s="1"/>
  <c r="I52" i="7"/>
  <c r="C53" i="7"/>
  <c r="E53" i="7"/>
  <c r="I53" i="7"/>
  <c r="C54" i="7"/>
  <c r="E54" i="7" s="1"/>
  <c r="I54" i="7"/>
  <c r="C55" i="7"/>
  <c r="E55" i="7" s="1"/>
  <c r="I55" i="7"/>
  <c r="C56" i="7"/>
  <c r="E56" i="7" s="1"/>
  <c r="I56" i="7"/>
  <c r="C57" i="7"/>
  <c r="E57" i="7" s="1"/>
  <c r="I57" i="7"/>
  <c r="C58" i="7"/>
  <c r="E58" i="7" s="1"/>
  <c r="I58" i="7"/>
  <c r="C59" i="7"/>
  <c r="E59" i="7" s="1"/>
  <c r="I59" i="7"/>
  <c r="C60" i="7"/>
  <c r="E60" i="7" s="1"/>
  <c r="I60" i="7"/>
  <c r="C61" i="7"/>
  <c r="E61" i="7" s="1"/>
  <c r="I61" i="7"/>
  <c r="C62" i="7"/>
  <c r="E62" i="7" s="1"/>
  <c r="I62" i="7"/>
  <c r="C63" i="7"/>
  <c r="E63" i="7"/>
  <c r="I63" i="7"/>
  <c r="C64" i="7"/>
  <c r="E64" i="7" s="1"/>
  <c r="I64" i="7"/>
  <c r="C65" i="7"/>
  <c r="E65" i="7" s="1"/>
  <c r="I65" i="7"/>
  <c r="C66" i="7"/>
  <c r="E66" i="7" s="1"/>
  <c r="I66" i="7"/>
  <c r="C67" i="7"/>
  <c r="E67" i="7" s="1"/>
  <c r="I67" i="7"/>
  <c r="C68" i="7"/>
  <c r="E68" i="7" s="1"/>
  <c r="I68" i="7"/>
  <c r="C69" i="7"/>
  <c r="E69" i="7"/>
  <c r="I69" i="7"/>
  <c r="C70" i="7"/>
  <c r="E70" i="7" s="1"/>
  <c r="I70" i="7"/>
  <c r="C71" i="7"/>
  <c r="E71" i="7"/>
  <c r="I71" i="7"/>
  <c r="C72" i="7"/>
  <c r="E72" i="7" s="1"/>
  <c r="I72" i="7"/>
  <c r="C73" i="7"/>
  <c r="E73" i="7"/>
  <c r="I73" i="7"/>
  <c r="C74" i="7"/>
  <c r="E74" i="7" s="1"/>
  <c r="I74" i="7"/>
  <c r="C75" i="7"/>
  <c r="E75" i="7" s="1"/>
  <c r="I75" i="7"/>
  <c r="C76" i="7"/>
  <c r="E76" i="7" s="1"/>
  <c r="I76" i="7"/>
  <c r="C77" i="7"/>
  <c r="E77" i="7"/>
  <c r="I77" i="7"/>
  <c r="C78" i="7"/>
  <c r="E78" i="7" s="1"/>
  <c r="I78" i="7"/>
  <c r="C79" i="7"/>
  <c r="E79" i="7" s="1"/>
  <c r="I79" i="7"/>
  <c r="C80" i="7"/>
  <c r="E80" i="7" s="1"/>
  <c r="I80" i="7"/>
  <c r="C81" i="7"/>
  <c r="E81" i="7" s="1"/>
  <c r="I81" i="7"/>
  <c r="C82" i="7"/>
  <c r="E82" i="7" s="1"/>
  <c r="I82" i="7"/>
  <c r="C83" i="7"/>
  <c r="E83" i="7" s="1"/>
  <c r="I83" i="7"/>
  <c r="C84" i="7"/>
  <c r="E84" i="7" s="1"/>
  <c r="I84" i="7"/>
  <c r="C85" i="7"/>
  <c r="E85" i="7" s="1"/>
  <c r="I85" i="7"/>
  <c r="C86" i="7"/>
  <c r="E86" i="7" s="1"/>
  <c r="I86" i="7"/>
  <c r="C87" i="7"/>
  <c r="E87" i="7"/>
  <c r="I87" i="7"/>
  <c r="C88" i="7"/>
  <c r="E88" i="7" s="1"/>
  <c r="I88" i="7"/>
  <c r="C89" i="7"/>
  <c r="E89" i="7" s="1"/>
  <c r="I89" i="7"/>
  <c r="C90" i="7"/>
  <c r="E90" i="7" s="1"/>
  <c r="I90" i="7"/>
  <c r="C91" i="7"/>
  <c r="E91" i="7" s="1"/>
  <c r="I91" i="7"/>
  <c r="C92" i="7"/>
  <c r="E92" i="7" s="1"/>
  <c r="I92" i="7"/>
  <c r="C93" i="7"/>
  <c r="E93" i="7"/>
  <c r="I93" i="7"/>
  <c r="C94" i="7"/>
  <c r="E94" i="7" s="1"/>
  <c r="I94" i="7"/>
  <c r="C95" i="7"/>
  <c r="E95" i="7"/>
  <c r="I95" i="7"/>
  <c r="C96" i="7"/>
  <c r="E96" i="7" s="1"/>
  <c r="I96" i="7"/>
  <c r="C97" i="7"/>
  <c r="E97" i="7"/>
  <c r="I97" i="7"/>
  <c r="C98" i="7"/>
  <c r="E98" i="7" s="1"/>
  <c r="I98" i="7"/>
  <c r="C99" i="7"/>
  <c r="E99" i="7" s="1"/>
  <c r="I99" i="7"/>
  <c r="C100" i="7"/>
  <c r="E100" i="7" s="1"/>
  <c r="I100" i="7"/>
  <c r="C51" i="8"/>
  <c r="E51" i="8"/>
  <c r="I51" i="8"/>
  <c r="C52" i="8"/>
  <c r="E52" i="8" s="1"/>
  <c r="I52" i="8"/>
  <c r="C53" i="8"/>
  <c r="E53" i="8" s="1"/>
  <c r="I53" i="8"/>
  <c r="C54" i="8"/>
  <c r="E54" i="8" s="1"/>
  <c r="I54" i="8"/>
  <c r="C55" i="8"/>
  <c r="E55" i="8" s="1"/>
  <c r="I55" i="8"/>
  <c r="C56" i="8"/>
  <c r="E56" i="8" s="1"/>
  <c r="I56" i="8"/>
  <c r="C57" i="8"/>
  <c r="E57" i="8" s="1"/>
  <c r="I57" i="8"/>
  <c r="C58" i="8"/>
  <c r="E58" i="8" s="1"/>
  <c r="I58" i="8"/>
  <c r="C59" i="8"/>
  <c r="E59" i="8" s="1"/>
  <c r="I59" i="8"/>
  <c r="C60" i="8"/>
  <c r="E60" i="8" s="1"/>
  <c r="I60" i="8"/>
  <c r="C61" i="8"/>
  <c r="E61" i="8" s="1"/>
  <c r="I61" i="8"/>
  <c r="C62" i="8"/>
  <c r="E62" i="8" s="1"/>
  <c r="I62" i="8"/>
  <c r="C63" i="8"/>
  <c r="E63" i="8" s="1"/>
  <c r="I63" i="8"/>
  <c r="C64" i="8"/>
  <c r="E64" i="8" s="1"/>
  <c r="I64" i="8"/>
  <c r="C65" i="8"/>
  <c r="E65" i="8" s="1"/>
  <c r="I65" i="8"/>
  <c r="C66" i="8"/>
  <c r="E66" i="8" s="1"/>
  <c r="I66" i="8"/>
  <c r="C67" i="8"/>
  <c r="E67" i="8"/>
  <c r="I67" i="8"/>
  <c r="C68" i="8"/>
  <c r="E68" i="8" s="1"/>
  <c r="I68" i="8"/>
  <c r="C69" i="8"/>
  <c r="E69" i="8"/>
  <c r="I69" i="8"/>
  <c r="C70" i="8"/>
  <c r="E70" i="8" s="1"/>
  <c r="I70" i="8"/>
  <c r="C71" i="8"/>
  <c r="E71" i="8"/>
  <c r="I71" i="8"/>
  <c r="C72" i="8"/>
  <c r="E72" i="8" s="1"/>
  <c r="I72" i="8"/>
  <c r="C73" i="8"/>
  <c r="E73" i="8" s="1"/>
  <c r="I73" i="8"/>
  <c r="C74" i="8"/>
  <c r="E74" i="8" s="1"/>
  <c r="I74" i="8"/>
  <c r="C75" i="8"/>
  <c r="E75" i="8"/>
  <c r="I75" i="8"/>
  <c r="C76" i="8"/>
  <c r="E76" i="8" s="1"/>
  <c r="I76" i="8"/>
  <c r="C77" i="8"/>
  <c r="E77" i="8" s="1"/>
  <c r="I77" i="8"/>
  <c r="C78" i="8"/>
  <c r="E78" i="8" s="1"/>
  <c r="I78" i="8"/>
  <c r="C79" i="8"/>
  <c r="E79" i="8" s="1"/>
  <c r="I79" i="8"/>
  <c r="C80" i="8"/>
  <c r="E80" i="8" s="1"/>
  <c r="I80" i="8"/>
  <c r="C81" i="8"/>
  <c r="E81" i="8" s="1"/>
  <c r="I81" i="8"/>
  <c r="C82" i="8"/>
  <c r="E82" i="8" s="1"/>
  <c r="I82" i="8"/>
  <c r="C83" i="8"/>
  <c r="E83" i="8" s="1"/>
  <c r="I83" i="8"/>
  <c r="C84" i="8"/>
  <c r="E84" i="8" s="1"/>
  <c r="I84" i="8"/>
  <c r="C85" i="8"/>
  <c r="E85" i="8" s="1"/>
  <c r="I85" i="8"/>
  <c r="C86" i="8"/>
  <c r="E86" i="8" s="1"/>
  <c r="I86" i="8"/>
  <c r="C87" i="8"/>
  <c r="E87" i="8" s="1"/>
  <c r="I87" i="8"/>
  <c r="C88" i="8"/>
  <c r="E88" i="8" s="1"/>
  <c r="I88" i="8"/>
  <c r="C89" i="8"/>
  <c r="E89" i="8" s="1"/>
  <c r="I89" i="8"/>
  <c r="C90" i="8"/>
  <c r="E90" i="8" s="1"/>
  <c r="I90" i="8"/>
  <c r="C91" i="8"/>
  <c r="E91" i="8"/>
  <c r="I91" i="8"/>
  <c r="C92" i="8"/>
  <c r="E92" i="8" s="1"/>
  <c r="I92" i="8"/>
  <c r="C93" i="8"/>
  <c r="E93" i="8"/>
  <c r="I93" i="8"/>
  <c r="C94" i="8"/>
  <c r="E94" i="8" s="1"/>
  <c r="I94" i="8"/>
  <c r="C95" i="8"/>
  <c r="E95" i="8"/>
  <c r="I95" i="8"/>
  <c r="C96" i="8"/>
  <c r="E96" i="8" s="1"/>
  <c r="I96" i="8"/>
  <c r="C97" i="8"/>
  <c r="E97" i="8" s="1"/>
  <c r="I97" i="8"/>
  <c r="C98" i="8"/>
  <c r="E98" i="8" s="1"/>
  <c r="I98" i="8"/>
  <c r="C99" i="8"/>
  <c r="E99" i="8" s="1"/>
  <c r="I99" i="8"/>
  <c r="C100" i="8"/>
  <c r="E100" i="8" s="1"/>
  <c r="I100" i="8"/>
  <c r="C51" i="9"/>
  <c r="E51" i="9" s="1"/>
  <c r="I51" i="9"/>
  <c r="C52" i="9"/>
  <c r="E52" i="9"/>
  <c r="I52" i="9"/>
  <c r="C53" i="9"/>
  <c r="E53" i="9"/>
  <c r="I53" i="9"/>
  <c r="C54" i="9"/>
  <c r="E54" i="9" s="1"/>
  <c r="I54" i="9"/>
  <c r="C55" i="9"/>
  <c r="E55" i="9" s="1"/>
  <c r="I55" i="9"/>
  <c r="C56" i="9"/>
  <c r="E56" i="9" s="1"/>
  <c r="I56" i="9"/>
  <c r="C57" i="9"/>
  <c r="E57" i="9" s="1"/>
  <c r="I57" i="9"/>
  <c r="C58" i="9"/>
  <c r="E58" i="9" s="1"/>
  <c r="I58" i="9"/>
  <c r="C59" i="9"/>
  <c r="E59" i="9"/>
  <c r="I59" i="9"/>
  <c r="C60" i="9"/>
  <c r="E60" i="9" s="1"/>
  <c r="I60" i="9"/>
  <c r="C61" i="9"/>
  <c r="E61" i="9"/>
  <c r="I61" i="9"/>
  <c r="C62" i="9"/>
  <c r="E62" i="9" s="1"/>
  <c r="I62" i="9"/>
  <c r="C63" i="9"/>
  <c r="E63" i="9" s="1"/>
  <c r="I63" i="9"/>
  <c r="C64" i="9"/>
  <c r="E64" i="9" s="1"/>
  <c r="I64" i="9"/>
  <c r="C65" i="9"/>
  <c r="E65" i="9"/>
  <c r="I65" i="9"/>
  <c r="C66" i="9"/>
  <c r="E66" i="9" s="1"/>
  <c r="I66" i="9"/>
  <c r="C67" i="9"/>
  <c r="E67" i="9" s="1"/>
  <c r="I67" i="9"/>
  <c r="C68" i="9"/>
  <c r="E68" i="9" s="1"/>
  <c r="I68" i="9"/>
  <c r="C69" i="9"/>
  <c r="E69" i="9" s="1"/>
  <c r="I69" i="9"/>
  <c r="C70" i="9"/>
  <c r="E70" i="9" s="1"/>
  <c r="I70" i="9"/>
  <c r="C71" i="9"/>
  <c r="E71" i="9"/>
  <c r="I71" i="9"/>
  <c r="C72" i="9"/>
  <c r="E72" i="9"/>
  <c r="I72" i="9"/>
  <c r="C73" i="9"/>
  <c r="E73" i="9" s="1"/>
  <c r="I73" i="9"/>
  <c r="C74" i="9"/>
  <c r="E74" i="9" s="1"/>
  <c r="I74" i="9"/>
  <c r="C75" i="9"/>
  <c r="E75" i="9"/>
  <c r="I75" i="9"/>
  <c r="C76" i="9"/>
  <c r="E76" i="9" s="1"/>
  <c r="I76" i="9"/>
  <c r="C77" i="9"/>
  <c r="E77" i="9" s="1"/>
  <c r="I77" i="9"/>
  <c r="C78" i="9"/>
  <c r="E78" i="9" s="1"/>
  <c r="I78" i="9"/>
  <c r="C79" i="9"/>
  <c r="E79" i="9" s="1"/>
  <c r="I79" i="9"/>
  <c r="C80" i="9"/>
  <c r="E80" i="9" s="1"/>
  <c r="I80" i="9"/>
  <c r="C81" i="9"/>
  <c r="E81" i="9" s="1"/>
  <c r="I81" i="9"/>
  <c r="C82" i="9"/>
  <c r="E82" i="9" s="1"/>
  <c r="I82" i="9"/>
  <c r="C83" i="9"/>
  <c r="E83" i="9"/>
  <c r="I83" i="9"/>
  <c r="C84" i="9"/>
  <c r="E84" i="9" s="1"/>
  <c r="I84" i="9"/>
  <c r="C85" i="9"/>
  <c r="E85" i="9"/>
  <c r="I85" i="9"/>
  <c r="C86" i="9"/>
  <c r="E86" i="9" s="1"/>
  <c r="I86" i="9"/>
  <c r="C87" i="9"/>
  <c r="E87" i="9"/>
  <c r="I87" i="9"/>
  <c r="C88" i="9"/>
  <c r="E88" i="9"/>
  <c r="I88" i="9"/>
  <c r="C89" i="9"/>
  <c r="E89" i="9" s="1"/>
  <c r="I89" i="9"/>
  <c r="C90" i="9"/>
  <c r="E90" i="9" s="1"/>
  <c r="I90" i="9"/>
  <c r="C91" i="9"/>
  <c r="E91" i="9" s="1"/>
  <c r="I91" i="9"/>
  <c r="C92" i="9"/>
  <c r="E92" i="9" s="1"/>
  <c r="I92" i="9"/>
  <c r="C93" i="9"/>
  <c r="E93" i="9" s="1"/>
  <c r="I93" i="9"/>
  <c r="C94" i="9"/>
  <c r="E94" i="9" s="1"/>
  <c r="I94" i="9"/>
  <c r="C95" i="9"/>
  <c r="E95" i="9" s="1"/>
  <c r="I95" i="9"/>
  <c r="C96" i="9"/>
  <c r="E96" i="9"/>
  <c r="I96" i="9"/>
  <c r="C97" i="9"/>
  <c r="E97" i="9" s="1"/>
  <c r="I97" i="9"/>
  <c r="C98" i="9"/>
  <c r="E98" i="9" s="1"/>
  <c r="I98" i="9"/>
  <c r="C99" i="9"/>
  <c r="E99" i="9" s="1"/>
  <c r="I99" i="9"/>
  <c r="C100" i="9"/>
  <c r="E100" i="9"/>
  <c r="I100" i="9"/>
  <c r="C51" i="10"/>
  <c r="E51" i="10"/>
  <c r="I51" i="10"/>
  <c r="C52" i="10"/>
  <c r="E52" i="10" s="1"/>
  <c r="I52" i="10"/>
  <c r="C53" i="10"/>
  <c r="E53" i="10"/>
  <c r="I53" i="10"/>
  <c r="C54" i="10"/>
  <c r="E54" i="10" s="1"/>
  <c r="I54" i="10"/>
  <c r="C55" i="10"/>
  <c r="E55" i="10" s="1"/>
  <c r="I55" i="10"/>
  <c r="C56" i="10"/>
  <c r="E56" i="10" s="1"/>
  <c r="I56" i="10"/>
  <c r="C57" i="10"/>
  <c r="E57" i="10"/>
  <c r="I57" i="10"/>
  <c r="C58" i="10"/>
  <c r="E58" i="10" s="1"/>
  <c r="I58" i="10"/>
  <c r="C59" i="10"/>
  <c r="E59" i="10" s="1"/>
  <c r="I59" i="10"/>
  <c r="C60" i="10"/>
  <c r="E60" i="10" s="1"/>
  <c r="I60" i="10"/>
  <c r="C61" i="10"/>
  <c r="E61" i="10" s="1"/>
  <c r="I61" i="10"/>
  <c r="C62" i="10"/>
  <c r="E62" i="10" s="1"/>
  <c r="I62" i="10"/>
  <c r="C63" i="10"/>
  <c r="E63" i="10"/>
  <c r="I63" i="10"/>
  <c r="C64" i="10"/>
  <c r="E64" i="10" s="1"/>
  <c r="I64" i="10"/>
  <c r="C65" i="10"/>
  <c r="E65" i="10" s="1"/>
  <c r="I65" i="10"/>
  <c r="C66" i="10"/>
  <c r="E66" i="10" s="1"/>
  <c r="I66" i="10"/>
  <c r="C67" i="10"/>
  <c r="E67" i="10" s="1"/>
  <c r="I67" i="10"/>
  <c r="C68" i="10"/>
  <c r="E68" i="10" s="1"/>
  <c r="I68" i="10"/>
  <c r="C69" i="10"/>
  <c r="E69" i="10" s="1"/>
  <c r="I69" i="10"/>
  <c r="C70" i="10"/>
  <c r="E70" i="10"/>
  <c r="I70" i="10"/>
  <c r="C71" i="10"/>
  <c r="E71" i="10" s="1"/>
  <c r="I71" i="10"/>
  <c r="C72" i="10"/>
  <c r="E72" i="10" s="1"/>
  <c r="I72" i="10"/>
  <c r="C73" i="10"/>
  <c r="E73" i="10"/>
  <c r="I73" i="10"/>
  <c r="C74" i="10"/>
  <c r="E74" i="10" s="1"/>
  <c r="I74" i="10"/>
  <c r="C75" i="10"/>
  <c r="E75" i="10" s="1"/>
  <c r="I75" i="10"/>
  <c r="C76" i="10"/>
  <c r="E76" i="10" s="1"/>
  <c r="I76" i="10"/>
  <c r="C77" i="10"/>
  <c r="E77" i="10" s="1"/>
  <c r="I77" i="10"/>
  <c r="C78" i="10"/>
  <c r="E78" i="10" s="1"/>
  <c r="I78" i="10"/>
  <c r="C79" i="10"/>
  <c r="E79" i="10"/>
  <c r="I79" i="10"/>
  <c r="C80" i="10"/>
  <c r="E80" i="10" s="1"/>
  <c r="I80" i="10"/>
  <c r="C81" i="10"/>
  <c r="E81" i="10" s="1"/>
  <c r="I81" i="10"/>
  <c r="C82" i="10"/>
  <c r="E82" i="10"/>
  <c r="I82" i="10"/>
  <c r="C83" i="10"/>
  <c r="E83" i="10"/>
  <c r="I83" i="10"/>
  <c r="C84" i="10"/>
  <c r="E84" i="10" s="1"/>
  <c r="I84" i="10"/>
  <c r="C85" i="10"/>
  <c r="E85" i="10"/>
  <c r="I85" i="10"/>
  <c r="C86" i="10"/>
  <c r="E86" i="10"/>
  <c r="I86" i="10"/>
  <c r="C87" i="10"/>
  <c r="E87" i="10" s="1"/>
  <c r="I87" i="10"/>
  <c r="C88" i="10"/>
  <c r="E88" i="10" s="1"/>
  <c r="I88" i="10"/>
  <c r="C89" i="10"/>
  <c r="E89" i="10" s="1"/>
  <c r="I89" i="10"/>
  <c r="C90" i="10"/>
  <c r="E90" i="10" s="1"/>
  <c r="I90" i="10"/>
  <c r="C91" i="10"/>
  <c r="E91" i="10"/>
  <c r="I91" i="10"/>
  <c r="C92" i="10"/>
  <c r="E92" i="10" s="1"/>
  <c r="I92" i="10"/>
  <c r="C93" i="10"/>
  <c r="E93" i="10" s="1"/>
  <c r="I93" i="10"/>
  <c r="C94" i="10"/>
  <c r="E94" i="10" s="1"/>
  <c r="I94" i="10"/>
  <c r="C95" i="10"/>
  <c r="E95" i="10"/>
  <c r="I95" i="10"/>
  <c r="C96" i="10"/>
  <c r="E96" i="10" s="1"/>
  <c r="I96" i="10"/>
  <c r="C97" i="10"/>
  <c r="E97" i="10" s="1"/>
  <c r="I97" i="10"/>
  <c r="C98" i="10"/>
  <c r="E98" i="10" s="1"/>
  <c r="I98" i="10"/>
  <c r="C99" i="10"/>
  <c r="E99" i="10" s="1"/>
  <c r="I99" i="10"/>
  <c r="C100" i="10"/>
  <c r="E100" i="10" s="1"/>
  <c r="I100" i="10"/>
  <c r="C51" i="11"/>
  <c r="E51" i="11" s="1"/>
  <c r="I51" i="11"/>
  <c r="C52" i="11"/>
  <c r="E52" i="11" s="1"/>
  <c r="I52" i="11"/>
  <c r="C53" i="11"/>
  <c r="E53" i="11" s="1"/>
  <c r="I53" i="11"/>
  <c r="C54" i="11"/>
  <c r="E54" i="11"/>
  <c r="I54" i="11"/>
  <c r="C55" i="11"/>
  <c r="E55" i="11" s="1"/>
  <c r="I55" i="11"/>
  <c r="C56" i="11"/>
  <c r="E56" i="11" s="1"/>
  <c r="I56" i="11"/>
  <c r="C57" i="11"/>
  <c r="E57" i="11" s="1"/>
  <c r="I57" i="11"/>
  <c r="C58" i="11"/>
  <c r="E58" i="11" s="1"/>
  <c r="I58" i="11"/>
  <c r="C59" i="11"/>
  <c r="E59" i="11" s="1"/>
  <c r="I59" i="11"/>
  <c r="C60" i="11"/>
  <c r="E60" i="11" s="1"/>
  <c r="I60" i="11"/>
  <c r="C61" i="11"/>
  <c r="E61" i="11"/>
  <c r="I61" i="11"/>
  <c r="C62" i="11"/>
  <c r="E62" i="11"/>
  <c r="I62" i="11"/>
  <c r="C63" i="11"/>
  <c r="E63" i="11" s="1"/>
  <c r="I63" i="11"/>
  <c r="C64" i="11"/>
  <c r="E64" i="11" s="1"/>
  <c r="I64" i="11"/>
  <c r="C65" i="11"/>
  <c r="E65" i="11"/>
  <c r="I65" i="11"/>
  <c r="C66" i="11"/>
  <c r="E66" i="11" s="1"/>
  <c r="I66" i="11"/>
  <c r="C67" i="11"/>
  <c r="E67" i="11" s="1"/>
  <c r="I67" i="11"/>
  <c r="C68" i="11"/>
  <c r="E68" i="11" s="1"/>
  <c r="I68" i="11"/>
  <c r="C69" i="11"/>
  <c r="E69" i="11"/>
  <c r="I69" i="11"/>
  <c r="C70" i="11"/>
  <c r="E70" i="11" s="1"/>
  <c r="I70" i="11"/>
  <c r="C71" i="11"/>
  <c r="E71" i="11" s="1"/>
  <c r="I71" i="11"/>
  <c r="C72" i="11"/>
  <c r="E72" i="11" s="1"/>
  <c r="I72" i="11"/>
  <c r="C73" i="11"/>
  <c r="E73" i="11" s="1"/>
  <c r="I73" i="11"/>
  <c r="C74" i="11"/>
  <c r="E74" i="11" s="1"/>
  <c r="I74" i="11"/>
  <c r="C75" i="11"/>
  <c r="E75" i="11" s="1"/>
  <c r="I75" i="11"/>
  <c r="C76" i="11"/>
  <c r="E76" i="11" s="1"/>
  <c r="I76" i="11"/>
  <c r="C77" i="11"/>
  <c r="E77" i="11" s="1"/>
  <c r="I77" i="11"/>
  <c r="C78" i="11"/>
  <c r="E78" i="11"/>
  <c r="I78" i="11"/>
  <c r="C79" i="11"/>
  <c r="E79" i="11" s="1"/>
  <c r="I79" i="11"/>
  <c r="C80" i="11"/>
  <c r="E80" i="11" s="1"/>
  <c r="I80" i="11"/>
  <c r="C81" i="11"/>
  <c r="E81" i="11" s="1"/>
  <c r="I81" i="11"/>
  <c r="C82" i="11"/>
  <c r="E82" i="11" s="1"/>
  <c r="I82" i="11"/>
  <c r="C83" i="11"/>
  <c r="E83" i="11" s="1"/>
  <c r="I83" i="11"/>
  <c r="C84" i="11"/>
  <c r="E84" i="11" s="1"/>
  <c r="I84" i="11"/>
  <c r="C85" i="11"/>
  <c r="E85" i="11"/>
  <c r="I85" i="11"/>
  <c r="C86" i="11"/>
  <c r="E86" i="11"/>
  <c r="I86" i="11"/>
  <c r="C87" i="11"/>
  <c r="E87" i="11" s="1"/>
  <c r="I87" i="11"/>
  <c r="C88" i="11"/>
  <c r="E88" i="11" s="1"/>
  <c r="I88" i="11"/>
  <c r="C89" i="11"/>
  <c r="E89" i="11"/>
  <c r="I89" i="11"/>
  <c r="C90" i="11"/>
  <c r="E90" i="11" s="1"/>
  <c r="I90" i="11"/>
  <c r="C91" i="11"/>
  <c r="E91" i="11" s="1"/>
  <c r="I91" i="11"/>
  <c r="C92" i="11"/>
  <c r="E92" i="11" s="1"/>
  <c r="I92" i="11"/>
  <c r="C93" i="11"/>
  <c r="E93" i="11"/>
  <c r="I93" i="11"/>
  <c r="C94" i="11"/>
  <c r="E94" i="11" s="1"/>
  <c r="I94" i="11"/>
  <c r="C95" i="11"/>
  <c r="E95" i="11" s="1"/>
  <c r="I95" i="11"/>
  <c r="C96" i="11"/>
  <c r="E96" i="11" s="1"/>
  <c r="I96" i="11"/>
  <c r="C97" i="11"/>
  <c r="E97" i="11" s="1"/>
  <c r="I97" i="11"/>
  <c r="C98" i="11"/>
  <c r="E98" i="11" s="1"/>
  <c r="I98" i="11"/>
  <c r="C99" i="11"/>
  <c r="E99" i="11" s="1"/>
  <c r="I99" i="11"/>
  <c r="C100" i="11"/>
  <c r="E100" i="11" s="1"/>
  <c r="I100" i="11"/>
  <c r="C51" i="12"/>
  <c r="E51" i="12" s="1"/>
  <c r="I51" i="12"/>
  <c r="C52" i="12"/>
  <c r="E52" i="12"/>
  <c r="I52" i="12"/>
  <c r="C53" i="12"/>
  <c r="E53" i="12" s="1"/>
  <c r="I53" i="12"/>
  <c r="C54" i="12"/>
  <c r="E54" i="12" s="1"/>
  <c r="I54" i="12"/>
  <c r="C55" i="12"/>
  <c r="E55" i="12" s="1"/>
  <c r="I55" i="12"/>
  <c r="C56" i="12"/>
  <c r="E56" i="12" s="1"/>
  <c r="I56" i="12"/>
  <c r="C57" i="12"/>
  <c r="E57" i="12" s="1"/>
  <c r="I57" i="12"/>
  <c r="C58" i="12"/>
  <c r="E58" i="12" s="1"/>
  <c r="I58" i="12"/>
  <c r="C59" i="12"/>
  <c r="E59" i="12"/>
  <c r="I59" i="12"/>
  <c r="C60" i="12"/>
  <c r="E60" i="12"/>
  <c r="I60" i="12"/>
  <c r="C61" i="12"/>
  <c r="E61" i="12" s="1"/>
  <c r="I61" i="12"/>
  <c r="C62" i="12"/>
  <c r="E62" i="12" s="1"/>
  <c r="I62" i="12"/>
  <c r="C63" i="12"/>
  <c r="E63" i="12"/>
  <c r="I63" i="12"/>
  <c r="C64" i="12"/>
  <c r="E64" i="12" s="1"/>
  <c r="I64" i="12"/>
  <c r="C65" i="12"/>
  <c r="E65" i="12" s="1"/>
  <c r="I65" i="12"/>
  <c r="C66" i="12"/>
  <c r="E66" i="12" s="1"/>
  <c r="I66" i="12"/>
  <c r="C67" i="12"/>
  <c r="E67" i="12"/>
  <c r="I67" i="12"/>
  <c r="C68" i="12"/>
  <c r="E68" i="12" s="1"/>
  <c r="I68" i="12"/>
  <c r="C69" i="12"/>
  <c r="E69" i="12" s="1"/>
  <c r="I69" i="12"/>
  <c r="C70" i="12"/>
  <c r="E70" i="12" s="1"/>
  <c r="I70" i="12"/>
  <c r="C71" i="12"/>
  <c r="E71" i="12" s="1"/>
  <c r="I71" i="12"/>
  <c r="C72" i="12"/>
  <c r="E72" i="12" s="1"/>
  <c r="I72" i="12"/>
  <c r="C73" i="12"/>
  <c r="E73" i="12" s="1"/>
  <c r="I73" i="12"/>
  <c r="C74" i="12"/>
  <c r="E74" i="12" s="1"/>
  <c r="I74" i="12"/>
  <c r="C75" i="12"/>
  <c r="E75" i="12"/>
  <c r="I75" i="12"/>
  <c r="C76" i="12"/>
  <c r="E76" i="12"/>
  <c r="I76" i="12"/>
  <c r="C77" i="12"/>
  <c r="E77" i="12" s="1"/>
  <c r="I77" i="12"/>
  <c r="C78" i="12"/>
  <c r="E78" i="12" s="1"/>
  <c r="I78" i="12"/>
  <c r="C79" i="12"/>
  <c r="E79" i="12" s="1"/>
  <c r="I79" i="12"/>
  <c r="C80" i="12"/>
  <c r="E80" i="12" s="1"/>
  <c r="I80" i="12"/>
  <c r="C81" i="12"/>
  <c r="E81" i="12" s="1"/>
  <c r="I81" i="12"/>
  <c r="C82" i="12"/>
  <c r="E82" i="12" s="1"/>
  <c r="I82" i="12"/>
  <c r="C83" i="12"/>
  <c r="E83" i="12"/>
  <c r="I83" i="12"/>
  <c r="C84" i="12"/>
  <c r="E84" i="12"/>
  <c r="I84" i="12"/>
  <c r="C85" i="12"/>
  <c r="E85" i="12" s="1"/>
  <c r="I85" i="12"/>
  <c r="C86" i="12"/>
  <c r="E86" i="12" s="1"/>
  <c r="I86" i="12"/>
  <c r="C87" i="12"/>
  <c r="E87" i="12"/>
  <c r="I87" i="12"/>
  <c r="C88" i="12"/>
  <c r="E88" i="12"/>
  <c r="I88" i="12"/>
  <c r="C89" i="12"/>
  <c r="E89" i="12" s="1"/>
  <c r="I89" i="12"/>
  <c r="C90" i="12"/>
  <c r="E90" i="12" s="1"/>
  <c r="I90" i="12"/>
  <c r="C91" i="12"/>
  <c r="E91" i="12"/>
  <c r="I91" i="12"/>
  <c r="C92" i="12"/>
  <c r="E92" i="12" s="1"/>
  <c r="I92" i="12"/>
  <c r="C93" i="12"/>
  <c r="E93" i="12" s="1"/>
  <c r="I93" i="12"/>
  <c r="C94" i="12"/>
  <c r="E94" i="12" s="1"/>
  <c r="I94" i="12"/>
  <c r="C95" i="12"/>
  <c r="E95" i="12" s="1"/>
  <c r="I95" i="12"/>
  <c r="C96" i="12"/>
  <c r="E96" i="12" s="1"/>
  <c r="I96" i="12"/>
  <c r="C97" i="12"/>
  <c r="E97" i="12" s="1"/>
  <c r="I97" i="12"/>
  <c r="C98" i="12"/>
  <c r="E98" i="12" s="1"/>
  <c r="I98" i="12"/>
  <c r="C99" i="12"/>
  <c r="E99" i="12" s="1"/>
  <c r="I99" i="12"/>
  <c r="C100" i="12"/>
  <c r="E100" i="12"/>
  <c r="I100" i="12"/>
  <c r="C51" i="13"/>
  <c r="E51" i="13" s="1"/>
  <c r="I51" i="13"/>
  <c r="C52" i="13"/>
  <c r="E52" i="13" s="1"/>
  <c r="I52" i="13"/>
  <c r="C53" i="13"/>
  <c r="E53" i="13" s="1"/>
  <c r="I53" i="13"/>
  <c r="C54" i="13"/>
  <c r="E54" i="13"/>
  <c r="I54" i="13"/>
  <c r="C55" i="13"/>
  <c r="E55" i="13" s="1"/>
  <c r="I55" i="13"/>
  <c r="C56" i="13"/>
  <c r="E56" i="13" s="1"/>
  <c r="I56" i="13"/>
  <c r="C57" i="13"/>
  <c r="E57" i="13"/>
  <c r="I57" i="13"/>
  <c r="C58" i="13"/>
  <c r="E58" i="13"/>
  <c r="I58" i="13"/>
  <c r="C59" i="13"/>
  <c r="E59" i="13" s="1"/>
  <c r="I59" i="13"/>
  <c r="C60" i="13"/>
  <c r="E60" i="13" s="1"/>
  <c r="I60" i="13"/>
  <c r="C61" i="13"/>
  <c r="E61" i="13"/>
  <c r="I61" i="13"/>
  <c r="C62" i="13"/>
  <c r="E62" i="13" s="1"/>
  <c r="I62" i="13"/>
  <c r="C63" i="13"/>
  <c r="E63" i="13" s="1"/>
  <c r="I63" i="13"/>
  <c r="C64" i="13"/>
  <c r="E64" i="13" s="1"/>
  <c r="I64" i="13"/>
  <c r="C65" i="13"/>
  <c r="E65" i="13"/>
  <c r="I65" i="13"/>
  <c r="C66" i="13"/>
  <c r="E66" i="13" s="1"/>
  <c r="I66" i="13"/>
  <c r="C67" i="13"/>
  <c r="E67" i="13" s="1"/>
  <c r="I67" i="13"/>
  <c r="C68" i="13"/>
  <c r="E68" i="13" s="1"/>
  <c r="I68" i="13"/>
  <c r="C69" i="13"/>
  <c r="E69" i="13" s="1"/>
  <c r="I69" i="13"/>
  <c r="C70" i="13"/>
  <c r="E70" i="13" s="1"/>
  <c r="I70" i="13"/>
  <c r="C71" i="13"/>
  <c r="E71" i="13" s="1"/>
  <c r="I71" i="13"/>
  <c r="C72" i="13"/>
  <c r="E72" i="13" s="1"/>
  <c r="I72" i="13"/>
  <c r="C73" i="13"/>
  <c r="E73" i="13" s="1"/>
  <c r="I73" i="13"/>
  <c r="C74" i="13"/>
  <c r="E74" i="13"/>
  <c r="I74" i="13"/>
  <c r="C75" i="13"/>
  <c r="E75" i="13" s="1"/>
  <c r="I75" i="13"/>
  <c r="C76" i="13"/>
  <c r="E76" i="13" s="1"/>
  <c r="I76" i="13"/>
  <c r="C77" i="13"/>
  <c r="E77" i="13" s="1"/>
  <c r="I77" i="13"/>
  <c r="C78" i="13"/>
  <c r="E78" i="13"/>
  <c r="I78" i="13"/>
  <c r="C79" i="13"/>
  <c r="E79" i="13" s="1"/>
  <c r="I79" i="13"/>
  <c r="C80" i="13"/>
  <c r="E80" i="13" s="1"/>
  <c r="I80" i="13"/>
  <c r="C81" i="13"/>
  <c r="E81" i="13"/>
  <c r="I81" i="13"/>
  <c r="C82" i="13"/>
  <c r="E82" i="13"/>
  <c r="I82" i="13"/>
  <c r="C83" i="13"/>
  <c r="E83" i="13" s="1"/>
  <c r="I83" i="13"/>
  <c r="C84" i="13"/>
  <c r="E84" i="13" s="1"/>
  <c r="I84" i="13"/>
  <c r="C85" i="13"/>
  <c r="E85" i="13"/>
  <c r="I85" i="13"/>
  <c r="C86" i="13"/>
  <c r="E86" i="13" s="1"/>
  <c r="I86" i="13"/>
  <c r="C87" i="13"/>
  <c r="E87" i="13" s="1"/>
  <c r="I87" i="13"/>
  <c r="C88" i="13"/>
  <c r="E88" i="13" s="1"/>
  <c r="I88" i="13"/>
  <c r="C89" i="13"/>
  <c r="E89" i="13"/>
  <c r="I89" i="13"/>
  <c r="C90" i="13"/>
  <c r="E90" i="13" s="1"/>
  <c r="I90" i="13"/>
  <c r="C91" i="13"/>
  <c r="E91" i="13" s="1"/>
  <c r="I91" i="13"/>
  <c r="C92" i="13"/>
  <c r="E92" i="13" s="1"/>
  <c r="I92" i="13"/>
  <c r="C93" i="13"/>
  <c r="E93" i="13" s="1"/>
  <c r="I93" i="13"/>
  <c r="C94" i="13"/>
  <c r="E94" i="13" s="1"/>
  <c r="I94" i="13"/>
  <c r="C95" i="13"/>
  <c r="E95" i="13" s="1"/>
  <c r="I95" i="13"/>
  <c r="C96" i="13"/>
  <c r="E96" i="13" s="1"/>
  <c r="I96" i="13"/>
  <c r="C97" i="13"/>
  <c r="E97" i="13" s="1"/>
  <c r="I97" i="13"/>
  <c r="C98" i="13"/>
  <c r="E98" i="13"/>
  <c r="I98" i="13"/>
  <c r="C99" i="13"/>
  <c r="E99" i="13" s="1"/>
  <c r="I99" i="13"/>
  <c r="C100" i="13"/>
  <c r="E100" i="13" s="1"/>
  <c r="I100" i="13"/>
  <c r="C51" i="17"/>
  <c r="E51" i="17" s="1"/>
  <c r="I51" i="17"/>
  <c r="C52" i="17"/>
  <c r="E52" i="17"/>
  <c r="I52" i="17"/>
  <c r="C53" i="17"/>
  <c r="E53" i="17" s="1"/>
  <c r="I53" i="17"/>
  <c r="C54" i="17"/>
  <c r="E54" i="17" s="1"/>
  <c r="I54" i="17"/>
  <c r="C55" i="17"/>
  <c r="E55" i="17"/>
  <c r="I55" i="17"/>
  <c r="C56" i="17"/>
  <c r="E56" i="17"/>
  <c r="I56" i="17"/>
  <c r="C57" i="17"/>
  <c r="E57" i="17" s="1"/>
  <c r="I57" i="17"/>
  <c r="C58" i="17"/>
  <c r="E58" i="17"/>
  <c r="I58" i="17"/>
  <c r="C59" i="17"/>
  <c r="E59" i="17" s="1"/>
  <c r="I59" i="17"/>
  <c r="C60" i="17"/>
  <c r="E60" i="17" s="1"/>
  <c r="I60" i="17"/>
  <c r="C61" i="17"/>
  <c r="E61" i="17" s="1"/>
  <c r="I61" i="17"/>
  <c r="C62" i="17"/>
  <c r="E62" i="17"/>
  <c r="I62" i="17"/>
  <c r="C63" i="17"/>
  <c r="E63" i="17"/>
  <c r="I63" i="17"/>
  <c r="C64" i="17"/>
  <c r="E64" i="17" s="1"/>
  <c r="I64" i="17"/>
  <c r="C65" i="17"/>
  <c r="E65" i="17" s="1"/>
  <c r="I65" i="17"/>
  <c r="C66" i="17"/>
  <c r="E66" i="17" s="1"/>
  <c r="I66" i="17"/>
  <c r="C67" i="17"/>
  <c r="E67" i="17" s="1"/>
  <c r="I67" i="17"/>
  <c r="C68" i="17"/>
  <c r="E68" i="17"/>
  <c r="I68" i="17"/>
  <c r="C69" i="17"/>
  <c r="E69" i="17" s="1"/>
  <c r="I69" i="17"/>
  <c r="C70" i="17"/>
  <c r="E70" i="17"/>
  <c r="I70" i="17"/>
  <c r="C71" i="17"/>
  <c r="E71" i="17"/>
  <c r="I71" i="17"/>
  <c r="C72" i="17"/>
  <c r="E72" i="17" s="1"/>
  <c r="I72" i="17"/>
  <c r="C73" i="17"/>
  <c r="E73" i="17" s="1"/>
  <c r="I73" i="17"/>
  <c r="C74" i="17"/>
  <c r="E74" i="17" s="1"/>
  <c r="I74" i="17"/>
  <c r="C75" i="17"/>
  <c r="E75" i="17"/>
  <c r="I75" i="17"/>
  <c r="C76" i="17"/>
  <c r="E76" i="17"/>
  <c r="I76" i="17"/>
  <c r="C77" i="17"/>
  <c r="E77" i="17" s="1"/>
  <c r="I77" i="17"/>
  <c r="C78" i="17"/>
  <c r="E78" i="17"/>
  <c r="I78" i="17"/>
  <c r="C79" i="17"/>
  <c r="E79" i="17" s="1"/>
  <c r="I79" i="17"/>
  <c r="C80" i="17"/>
  <c r="E80" i="17" s="1"/>
  <c r="I80" i="17"/>
  <c r="C81" i="17"/>
  <c r="E81" i="17" s="1"/>
  <c r="I81" i="17"/>
  <c r="C82" i="17"/>
  <c r="E82" i="17" s="1"/>
  <c r="I82" i="17"/>
  <c r="C83" i="17"/>
  <c r="E83" i="17"/>
  <c r="I83" i="17"/>
  <c r="C84" i="17"/>
  <c r="E84" i="17"/>
  <c r="I84" i="17"/>
  <c r="C85" i="17"/>
  <c r="E85" i="17" s="1"/>
  <c r="I85" i="17"/>
  <c r="C86" i="17"/>
  <c r="E86" i="17" s="1"/>
  <c r="I86" i="17"/>
  <c r="C87" i="17"/>
  <c r="E87" i="17" s="1"/>
  <c r="I87" i="17"/>
  <c r="C88" i="17"/>
  <c r="E88" i="17"/>
  <c r="I88" i="17"/>
  <c r="C89" i="17"/>
  <c r="E89" i="17" s="1"/>
  <c r="I89" i="17"/>
  <c r="C90" i="17"/>
  <c r="E90" i="17"/>
  <c r="I90" i="17"/>
  <c r="C91" i="17"/>
  <c r="E91" i="17"/>
  <c r="I91" i="17"/>
  <c r="C92" i="17"/>
  <c r="E92" i="17" s="1"/>
  <c r="I92" i="17"/>
  <c r="C93" i="17"/>
  <c r="E93" i="17" s="1"/>
  <c r="I93" i="17"/>
  <c r="C94" i="17"/>
  <c r="E94" i="17" s="1"/>
  <c r="I94" i="17"/>
  <c r="C95" i="17"/>
  <c r="E95" i="17" s="1"/>
  <c r="I95" i="17"/>
  <c r="C96" i="17"/>
  <c r="E96" i="17"/>
  <c r="I96" i="17"/>
  <c r="C97" i="17"/>
  <c r="E97" i="17" s="1"/>
  <c r="I97" i="17"/>
  <c r="C98" i="17"/>
  <c r="E98" i="17"/>
  <c r="I98" i="17"/>
  <c r="C99" i="17"/>
  <c r="E99" i="17" s="1"/>
  <c r="I99" i="17"/>
  <c r="C100" i="17"/>
  <c r="E100" i="17" s="1"/>
  <c r="I100" i="17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C51" i="19"/>
  <c r="E51" i="19" s="1"/>
  <c r="I51" i="19"/>
  <c r="C52" i="19"/>
  <c r="E52" i="19"/>
  <c r="I52" i="19"/>
  <c r="C53" i="19"/>
  <c r="E53" i="19"/>
  <c r="I53" i="19"/>
  <c r="C54" i="19"/>
  <c r="E54" i="19" s="1"/>
  <c r="I54" i="19"/>
  <c r="C55" i="19"/>
  <c r="E55" i="19"/>
  <c r="I55" i="19"/>
  <c r="C56" i="19"/>
  <c r="E56" i="19" s="1"/>
  <c r="I56" i="19"/>
  <c r="C57" i="19"/>
  <c r="E57" i="19"/>
  <c r="I57" i="19"/>
  <c r="C58" i="19"/>
  <c r="E58" i="19" s="1"/>
  <c r="I58" i="19"/>
  <c r="C59" i="19"/>
  <c r="E59" i="19"/>
  <c r="I59" i="19"/>
  <c r="C60" i="19"/>
  <c r="E60" i="19"/>
  <c r="I60" i="19"/>
  <c r="C61" i="19"/>
  <c r="E61" i="19"/>
  <c r="I61" i="19"/>
  <c r="C62" i="19"/>
  <c r="E62" i="19" s="1"/>
  <c r="I62" i="19"/>
  <c r="C63" i="19"/>
  <c r="E63" i="19" s="1"/>
  <c r="I63" i="19"/>
  <c r="C64" i="19"/>
  <c r="E64" i="19" s="1"/>
  <c r="I64" i="19"/>
  <c r="C65" i="19"/>
  <c r="E65" i="19"/>
  <c r="I65" i="19"/>
  <c r="C66" i="19"/>
  <c r="E66" i="19" s="1"/>
  <c r="I66" i="19"/>
  <c r="C67" i="19"/>
  <c r="E67" i="19"/>
  <c r="I67" i="19"/>
  <c r="C68" i="19"/>
  <c r="E68" i="19"/>
  <c r="I68" i="19"/>
  <c r="C69" i="19"/>
  <c r="E69" i="19"/>
  <c r="I69" i="19"/>
  <c r="C70" i="19"/>
  <c r="E70" i="19" s="1"/>
  <c r="I70" i="19"/>
  <c r="C71" i="19"/>
  <c r="E71" i="19" s="1"/>
  <c r="I71" i="19"/>
  <c r="C72" i="19"/>
  <c r="E72" i="19"/>
  <c r="I72" i="19"/>
  <c r="C73" i="19"/>
  <c r="E73" i="19"/>
  <c r="I73" i="19"/>
  <c r="C74" i="19"/>
  <c r="E74" i="19" s="1"/>
  <c r="I74" i="19"/>
  <c r="C75" i="19"/>
  <c r="E75" i="19"/>
  <c r="I75" i="19"/>
  <c r="C76" i="19"/>
  <c r="E76" i="19" s="1"/>
  <c r="I76" i="19"/>
  <c r="C77" i="19"/>
  <c r="E77" i="19"/>
  <c r="I77" i="19"/>
  <c r="C78" i="19"/>
  <c r="E78" i="19" s="1"/>
  <c r="I78" i="19"/>
  <c r="C79" i="19"/>
  <c r="E79" i="19" s="1"/>
  <c r="I79" i="19"/>
  <c r="C80" i="19"/>
  <c r="E80" i="19"/>
  <c r="I80" i="19"/>
  <c r="C81" i="19"/>
  <c r="E81" i="19"/>
  <c r="I81" i="19"/>
  <c r="C82" i="19"/>
  <c r="E82" i="19" s="1"/>
  <c r="I82" i="19"/>
  <c r="C83" i="19"/>
  <c r="E83" i="19" s="1"/>
  <c r="I83" i="19"/>
  <c r="C84" i="19"/>
  <c r="E84" i="19" s="1"/>
  <c r="I84" i="19"/>
  <c r="C85" i="19"/>
  <c r="E85" i="19"/>
  <c r="I85" i="19"/>
  <c r="C86" i="19"/>
  <c r="E86" i="19" s="1"/>
  <c r="I86" i="19"/>
  <c r="C87" i="19"/>
  <c r="E87" i="19"/>
  <c r="I87" i="19"/>
  <c r="C88" i="19"/>
  <c r="E88" i="19"/>
  <c r="I88" i="19"/>
  <c r="C89" i="19"/>
  <c r="E89" i="19"/>
  <c r="I89" i="19"/>
  <c r="C90" i="19"/>
  <c r="E90" i="19" s="1"/>
  <c r="I90" i="19"/>
  <c r="C91" i="19"/>
  <c r="E91" i="19" s="1"/>
  <c r="I91" i="19"/>
  <c r="C92" i="19"/>
  <c r="E92" i="19" s="1"/>
  <c r="I92" i="19"/>
  <c r="C93" i="19"/>
  <c r="E93" i="19"/>
  <c r="I93" i="19"/>
  <c r="C94" i="19"/>
  <c r="E94" i="19" s="1"/>
  <c r="I94" i="19"/>
  <c r="C95" i="19"/>
  <c r="E95" i="19"/>
  <c r="I95" i="19"/>
  <c r="C96" i="19"/>
  <c r="E96" i="19" s="1"/>
  <c r="I96" i="19"/>
  <c r="C97" i="19"/>
  <c r="E97" i="19"/>
  <c r="I97" i="19"/>
  <c r="C98" i="19"/>
  <c r="E98" i="19" s="1"/>
  <c r="I98" i="19"/>
  <c r="C99" i="19"/>
  <c r="E99" i="19" s="1"/>
  <c r="I99" i="19"/>
  <c r="C100" i="19"/>
  <c r="E100" i="19"/>
  <c r="I100" i="19"/>
  <c r="C51" i="20"/>
  <c r="E51" i="20"/>
  <c r="I51" i="20"/>
  <c r="C52" i="20"/>
  <c r="E52" i="20" s="1"/>
  <c r="I52" i="20"/>
  <c r="C53" i="20"/>
  <c r="E53" i="20"/>
  <c r="I53" i="20"/>
  <c r="C54" i="20"/>
  <c r="E54" i="20" s="1"/>
  <c r="I54" i="20"/>
  <c r="C55" i="20"/>
  <c r="E55" i="20"/>
  <c r="I55" i="20"/>
  <c r="C56" i="20"/>
  <c r="E56" i="20" s="1"/>
  <c r="I56" i="20"/>
  <c r="C57" i="20"/>
  <c r="E57" i="20"/>
  <c r="I57" i="20"/>
  <c r="C58" i="20"/>
  <c r="E58" i="20"/>
  <c r="I58" i="20"/>
  <c r="C59" i="20"/>
  <c r="E59" i="20"/>
  <c r="I59" i="20"/>
  <c r="C60" i="20"/>
  <c r="E60" i="20" s="1"/>
  <c r="I60" i="20"/>
  <c r="C61" i="20"/>
  <c r="E61" i="20" s="1"/>
  <c r="I61" i="20"/>
  <c r="C62" i="20"/>
  <c r="E62" i="20" s="1"/>
  <c r="I62" i="20"/>
  <c r="C63" i="20"/>
  <c r="E63" i="20"/>
  <c r="I63" i="20"/>
  <c r="C64" i="20"/>
  <c r="E64" i="20" s="1"/>
  <c r="I64" i="20"/>
  <c r="C65" i="20"/>
  <c r="E65" i="20"/>
  <c r="I65" i="20"/>
  <c r="C66" i="20"/>
  <c r="E66" i="20"/>
  <c r="I66" i="20"/>
  <c r="C67" i="20"/>
  <c r="E67" i="20"/>
  <c r="I67" i="20"/>
  <c r="C68" i="20"/>
  <c r="E68" i="20" s="1"/>
  <c r="I68" i="20"/>
  <c r="C69" i="20"/>
  <c r="E69" i="20" s="1"/>
  <c r="I69" i="20"/>
  <c r="C70" i="20"/>
  <c r="E70" i="20"/>
  <c r="I70" i="20"/>
  <c r="C71" i="20"/>
  <c r="E71" i="20"/>
  <c r="I71" i="20"/>
  <c r="C72" i="20"/>
  <c r="E72" i="20" s="1"/>
  <c r="I72" i="20"/>
  <c r="C73" i="20"/>
  <c r="E73" i="20"/>
  <c r="I73" i="20"/>
  <c r="C74" i="20"/>
  <c r="E74" i="20" s="1"/>
  <c r="I74" i="20"/>
  <c r="C75" i="20"/>
  <c r="E75" i="20"/>
  <c r="I75" i="20"/>
  <c r="C76" i="20"/>
  <c r="E76" i="20" s="1"/>
  <c r="I76" i="20"/>
  <c r="C77" i="20"/>
  <c r="E77" i="20" s="1"/>
  <c r="I77" i="20"/>
  <c r="C78" i="20"/>
  <c r="E78" i="20"/>
  <c r="I78" i="20"/>
  <c r="C79" i="20"/>
  <c r="E79" i="20"/>
  <c r="I79" i="20"/>
  <c r="C80" i="20"/>
  <c r="E80" i="20" s="1"/>
  <c r="I80" i="20"/>
  <c r="C81" i="20"/>
  <c r="E81" i="20" s="1"/>
  <c r="I81" i="20"/>
  <c r="C82" i="20"/>
  <c r="E82" i="20" s="1"/>
  <c r="I82" i="20"/>
  <c r="C83" i="20"/>
  <c r="E83" i="20"/>
  <c r="I83" i="20"/>
  <c r="C84" i="20"/>
  <c r="E84" i="20" s="1"/>
  <c r="I84" i="20"/>
  <c r="C85" i="20"/>
  <c r="E85" i="20"/>
  <c r="I85" i="20"/>
  <c r="C86" i="20"/>
  <c r="E86" i="20"/>
  <c r="I86" i="20"/>
  <c r="C87" i="20"/>
  <c r="E87" i="20"/>
  <c r="I87" i="20"/>
  <c r="C88" i="20"/>
  <c r="E88" i="20" s="1"/>
  <c r="I88" i="20"/>
  <c r="C89" i="20"/>
  <c r="E89" i="20" s="1"/>
  <c r="I89" i="20"/>
  <c r="C90" i="20"/>
  <c r="E90" i="20" s="1"/>
  <c r="I90" i="20"/>
  <c r="C91" i="20"/>
  <c r="E91" i="20"/>
  <c r="I91" i="20"/>
  <c r="C92" i="20"/>
  <c r="E92" i="20" s="1"/>
  <c r="I92" i="20"/>
  <c r="C93" i="20"/>
  <c r="E93" i="20"/>
  <c r="I93" i="20"/>
  <c r="C94" i="20"/>
  <c r="E94" i="20" s="1"/>
  <c r="I94" i="20"/>
  <c r="C95" i="20"/>
  <c r="E95" i="20"/>
  <c r="I95" i="20"/>
  <c r="C96" i="20"/>
  <c r="E96" i="20" s="1"/>
  <c r="I96" i="20"/>
  <c r="C97" i="20"/>
  <c r="E97" i="20" s="1"/>
  <c r="I97" i="20"/>
  <c r="C98" i="20"/>
  <c r="E98" i="20"/>
  <c r="I98" i="20"/>
  <c r="C99" i="20"/>
  <c r="E99" i="20"/>
  <c r="I99" i="20"/>
  <c r="C100" i="20"/>
  <c r="E100" i="20" s="1"/>
  <c r="I100" i="20"/>
  <c r="E51" i="21"/>
  <c r="I51" i="21"/>
  <c r="E52" i="21"/>
  <c r="I52" i="21"/>
  <c r="E53" i="21"/>
  <c r="I53" i="21"/>
  <c r="E54" i="21"/>
  <c r="I54" i="21"/>
  <c r="E55" i="21"/>
  <c r="I55" i="21"/>
  <c r="E56" i="21"/>
  <c r="I56" i="21"/>
  <c r="E57" i="21"/>
  <c r="I57" i="21"/>
  <c r="E58" i="21"/>
  <c r="I58" i="21"/>
  <c r="E59" i="21"/>
  <c r="I59" i="21"/>
  <c r="E60" i="21"/>
  <c r="I60" i="21"/>
  <c r="E61" i="21"/>
  <c r="I61" i="21"/>
  <c r="E62" i="21"/>
  <c r="I62" i="21"/>
  <c r="E63" i="21"/>
  <c r="I63" i="21"/>
  <c r="E64" i="21"/>
  <c r="I64" i="21"/>
  <c r="E65" i="21"/>
  <c r="I65" i="21"/>
  <c r="E66" i="21"/>
  <c r="I66" i="21"/>
  <c r="E67" i="21"/>
  <c r="I67" i="21"/>
  <c r="E68" i="21"/>
  <c r="I68" i="21"/>
  <c r="E69" i="21"/>
  <c r="I69" i="21"/>
  <c r="E70" i="21"/>
  <c r="I70" i="21"/>
  <c r="E71" i="21"/>
  <c r="I71" i="21"/>
  <c r="E72" i="21"/>
  <c r="I72" i="21"/>
  <c r="E73" i="21"/>
  <c r="I73" i="21"/>
  <c r="E74" i="21"/>
  <c r="I74" i="21"/>
  <c r="E75" i="21"/>
  <c r="I75" i="21"/>
  <c r="E76" i="21"/>
  <c r="I76" i="21"/>
  <c r="E77" i="21"/>
  <c r="I77" i="21"/>
  <c r="E78" i="21"/>
  <c r="I78" i="21"/>
  <c r="E79" i="21"/>
  <c r="I79" i="21"/>
  <c r="E80" i="21"/>
  <c r="I80" i="21"/>
  <c r="E81" i="21"/>
  <c r="I81" i="21"/>
  <c r="E82" i="21"/>
  <c r="I82" i="21"/>
  <c r="E83" i="21"/>
  <c r="I83" i="21"/>
  <c r="E84" i="21"/>
  <c r="I84" i="21"/>
  <c r="E85" i="21"/>
  <c r="I85" i="21"/>
  <c r="E86" i="21"/>
  <c r="I86" i="21"/>
  <c r="E87" i="21"/>
  <c r="I87" i="21"/>
  <c r="E88" i="21"/>
  <c r="I88" i="21"/>
  <c r="E89" i="21"/>
  <c r="I89" i="21"/>
  <c r="E90" i="21"/>
  <c r="I90" i="21"/>
  <c r="E91" i="21"/>
  <c r="I91" i="21"/>
  <c r="E92" i="21"/>
  <c r="I92" i="21"/>
  <c r="E93" i="21"/>
  <c r="I93" i="21"/>
  <c r="E94" i="21"/>
  <c r="I94" i="21"/>
  <c r="E95" i="21"/>
  <c r="I95" i="21"/>
  <c r="E96" i="21"/>
  <c r="I96" i="21"/>
  <c r="E97" i="21"/>
  <c r="I97" i="21"/>
  <c r="E98" i="21"/>
  <c r="I98" i="21"/>
  <c r="E99" i="21"/>
  <c r="I99" i="21"/>
  <c r="E100" i="21"/>
  <c r="I100" i="21"/>
  <c r="C51" i="22"/>
  <c r="E51" i="22"/>
  <c r="I51" i="22"/>
  <c r="C52" i="22"/>
  <c r="E52" i="22"/>
  <c r="I52" i="22"/>
  <c r="C53" i="22"/>
  <c r="E53" i="22" s="1"/>
  <c r="I53" i="22"/>
  <c r="C54" i="22"/>
  <c r="E54" i="22"/>
  <c r="I54" i="22"/>
  <c r="C55" i="22"/>
  <c r="E55" i="22" s="1"/>
  <c r="I55" i="22"/>
  <c r="C56" i="22"/>
  <c r="E56" i="22" s="1"/>
  <c r="I56" i="22"/>
  <c r="C57" i="22"/>
  <c r="E57" i="22" s="1"/>
  <c r="I57" i="22"/>
  <c r="C58" i="22"/>
  <c r="E58" i="22"/>
  <c r="I58" i="22"/>
  <c r="C59" i="22"/>
  <c r="E59" i="22"/>
  <c r="I59" i="22"/>
  <c r="C60" i="22"/>
  <c r="E60" i="22" s="1"/>
  <c r="I60" i="22"/>
  <c r="C61" i="22"/>
  <c r="E61" i="22" s="1"/>
  <c r="I61" i="22"/>
  <c r="C62" i="22"/>
  <c r="E62" i="22" s="1"/>
  <c r="I62" i="22"/>
  <c r="C63" i="22"/>
  <c r="E63" i="22" s="1"/>
  <c r="I63" i="22"/>
  <c r="C64" i="22"/>
  <c r="E64" i="22"/>
  <c r="I64" i="22"/>
  <c r="C65" i="22"/>
  <c r="E65" i="22" s="1"/>
  <c r="I65" i="22"/>
  <c r="C66" i="22"/>
  <c r="E66" i="22"/>
  <c r="I66" i="22"/>
  <c r="C67" i="22"/>
  <c r="E67" i="22"/>
  <c r="I67" i="22"/>
  <c r="C68" i="22"/>
  <c r="E68" i="22" s="1"/>
  <c r="I68" i="22"/>
  <c r="C69" i="22"/>
  <c r="E69" i="22" s="1"/>
  <c r="I69" i="22"/>
  <c r="C70" i="22"/>
  <c r="E70" i="22" s="1"/>
  <c r="I70" i="22"/>
  <c r="C71" i="22"/>
  <c r="E71" i="22"/>
  <c r="I71" i="22"/>
  <c r="C72" i="22"/>
  <c r="E72" i="22"/>
  <c r="I72" i="22"/>
  <c r="C73" i="22"/>
  <c r="E73" i="22" s="1"/>
  <c r="I73" i="22"/>
  <c r="C74" i="22"/>
  <c r="E74" i="22"/>
  <c r="I74" i="22"/>
  <c r="C75" i="22"/>
  <c r="E75" i="22" s="1"/>
  <c r="I75" i="22"/>
  <c r="C76" i="22"/>
  <c r="E76" i="22" s="1"/>
  <c r="I76" i="22"/>
  <c r="C77" i="22"/>
  <c r="E77" i="22" s="1"/>
  <c r="I77" i="22"/>
  <c r="C78" i="22"/>
  <c r="E78" i="22" s="1"/>
  <c r="I78" i="22"/>
  <c r="C79" i="22"/>
  <c r="E79" i="22"/>
  <c r="I79" i="22"/>
  <c r="C80" i="22"/>
  <c r="E80" i="22"/>
  <c r="I80" i="22"/>
  <c r="C81" i="22"/>
  <c r="E81" i="22" s="1"/>
  <c r="I81" i="22"/>
  <c r="C82" i="22"/>
  <c r="E82" i="22" s="1"/>
  <c r="I82" i="22"/>
  <c r="C83" i="22"/>
  <c r="E83" i="22" s="1"/>
  <c r="I83" i="22"/>
  <c r="C84" i="22"/>
  <c r="E84" i="22"/>
  <c r="I84" i="22"/>
  <c r="C85" i="22"/>
  <c r="E85" i="22" s="1"/>
  <c r="I85" i="22"/>
  <c r="C86" i="22"/>
  <c r="E86" i="22"/>
  <c r="I86" i="22"/>
  <c r="C87" i="22"/>
  <c r="E87" i="22"/>
  <c r="I87" i="22"/>
  <c r="C88" i="22"/>
  <c r="E88" i="22" s="1"/>
  <c r="I88" i="22"/>
  <c r="C89" i="22"/>
  <c r="E89" i="22" s="1"/>
  <c r="I89" i="22"/>
  <c r="C90" i="22"/>
  <c r="E90" i="22" s="1"/>
  <c r="I90" i="22"/>
  <c r="C91" i="22"/>
  <c r="E91" i="22" s="1"/>
  <c r="I91" i="22"/>
  <c r="C92" i="22"/>
  <c r="E92" i="22"/>
  <c r="I92" i="22"/>
  <c r="C93" i="22"/>
  <c r="E93" i="22" s="1"/>
  <c r="I93" i="22"/>
  <c r="C94" i="22"/>
  <c r="E94" i="22"/>
  <c r="I94" i="22"/>
  <c r="C95" i="22"/>
  <c r="E95" i="22" s="1"/>
  <c r="I95" i="22"/>
  <c r="C96" i="22"/>
  <c r="E96" i="22" s="1"/>
  <c r="I96" i="22"/>
  <c r="C97" i="22"/>
  <c r="E97" i="22" s="1"/>
  <c r="I97" i="22"/>
  <c r="C98" i="22"/>
  <c r="E98" i="22" s="1"/>
  <c r="I98" i="22"/>
  <c r="C99" i="22"/>
  <c r="E99" i="22"/>
  <c r="I99" i="22"/>
  <c r="C100" i="22"/>
  <c r="E100" i="22"/>
  <c r="I100" i="22"/>
  <c r="C51" i="23"/>
  <c r="E51" i="23" s="1"/>
  <c r="I51" i="23"/>
  <c r="C52" i="23"/>
  <c r="E52" i="23"/>
  <c r="I52" i="23"/>
  <c r="C53" i="23"/>
  <c r="E53" i="23" s="1"/>
  <c r="I53" i="23"/>
  <c r="C54" i="23"/>
  <c r="E54" i="23" s="1"/>
  <c r="I54" i="23"/>
  <c r="C55" i="23"/>
  <c r="E55" i="23" s="1"/>
  <c r="I55" i="23"/>
  <c r="C56" i="23"/>
  <c r="E56" i="23"/>
  <c r="I56" i="23"/>
  <c r="C57" i="23"/>
  <c r="E57" i="23"/>
  <c r="I57" i="23"/>
  <c r="C58" i="23"/>
  <c r="E58" i="23" s="1"/>
  <c r="I58" i="23"/>
  <c r="C59" i="23"/>
  <c r="E59" i="23" s="1"/>
  <c r="I59" i="23"/>
  <c r="C60" i="23"/>
  <c r="E60" i="23" s="1"/>
  <c r="I60" i="23"/>
  <c r="C61" i="23"/>
  <c r="E61" i="23" s="1"/>
  <c r="I61" i="23"/>
  <c r="C62" i="23"/>
  <c r="E62" i="23"/>
  <c r="I62" i="23"/>
  <c r="C63" i="23"/>
  <c r="E63" i="23" s="1"/>
  <c r="I63" i="23"/>
  <c r="C64" i="23"/>
  <c r="E64" i="23"/>
  <c r="I64" i="23"/>
  <c r="C65" i="23"/>
  <c r="E65" i="23"/>
  <c r="I65" i="23"/>
  <c r="C66" i="23"/>
  <c r="E66" i="23" s="1"/>
  <c r="I66" i="23"/>
  <c r="C67" i="23"/>
  <c r="E67" i="23" s="1"/>
  <c r="I67" i="23"/>
  <c r="C68" i="23"/>
  <c r="E68" i="23" s="1"/>
  <c r="I68" i="23"/>
  <c r="C69" i="23"/>
  <c r="E69" i="23"/>
  <c r="I69" i="23"/>
  <c r="C70" i="23"/>
  <c r="E70" i="23"/>
  <c r="I70" i="23"/>
  <c r="C71" i="23"/>
  <c r="E71" i="23" s="1"/>
  <c r="I71" i="23"/>
  <c r="C72" i="23"/>
  <c r="E72" i="23"/>
  <c r="I72" i="23"/>
  <c r="C73" i="23"/>
  <c r="E73" i="23" s="1"/>
  <c r="I73" i="23"/>
  <c r="C74" i="23"/>
  <c r="E74" i="23" s="1"/>
  <c r="I74" i="23"/>
  <c r="C75" i="23"/>
  <c r="E75" i="23" s="1"/>
  <c r="I75" i="23"/>
  <c r="C76" i="23"/>
  <c r="E76" i="23" s="1"/>
  <c r="I76" i="23"/>
  <c r="C77" i="23"/>
  <c r="E77" i="23"/>
  <c r="I77" i="23"/>
  <c r="C78" i="23"/>
  <c r="E78" i="23"/>
  <c r="I78" i="23"/>
  <c r="C79" i="23"/>
  <c r="E79" i="23" s="1"/>
  <c r="I79" i="23"/>
  <c r="C80" i="23"/>
  <c r="E80" i="23" s="1"/>
  <c r="I80" i="23"/>
  <c r="C81" i="23"/>
  <c r="E81" i="23" s="1"/>
  <c r="I81" i="23"/>
  <c r="C82" i="23"/>
  <c r="E82" i="23"/>
  <c r="I82" i="23"/>
  <c r="C83" i="23"/>
  <c r="E83" i="23" s="1"/>
  <c r="I83" i="23"/>
  <c r="C84" i="23"/>
  <c r="E84" i="23"/>
  <c r="I84" i="23"/>
  <c r="C85" i="23"/>
  <c r="E85" i="23"/>
  <c r="I85" i="23"/>
  <c r="C86" i="23"/>
  <c r="E86" i="23" s="1"/>
  <c r="I86" i="23"/>
  <c r="C87" i="23"/>
  <c r="E87" i="23" s="1"/>
  <c r="I87" i="23"/>
  <c r="C88" i="23"/>
  <c r="E88" i="23" s="1"/>
  <c r="I88" i="23"/>
  <c r="C89" i="23"/>
  <c r="E89" i="23" s="1"/>
  <c r="I89" i="23"/>
  <c r="C90" i="23"/>
  <c r="E90" i="23"/>
  <c r="I90" i="23"/>
  <c r="C91" i="23"/>
  <c r="E91" i="23"/>
  <c r="I91" i="23"/>
  <c r="C92" i="23"/>
  <c r="E92" i="23" s="1"/>
  <c r="I92" i="23"/>
  <c r="C93" i="23"/>
  <c r="E93" i="23" s="1"/>
  <c r="I93" i="23"/>
  <c r="C94" i="23"/>
  <c r="E94" i="23"/>
  <c r="I94" i="23"/>
  <c r="C95" i="23"/>
  <c r="E95" i="23"/>
  <c r="I95" i="23"/>
  <c r="C96" i="23"/>
  <c r="E96" i="23" s="1"/>
  <c r="I96" i="23"/>
  <c r="C97" i="23"/>
  <c r="E97" i="23" s="1"/>
  <c r="I97" i="23"/>
  <c r="C98" i="23"/>
  <c r="E98" i="23"/>
  <c r="I98" i="23"/>
  <c r="C99" i="23"/>
  <c r="E99" i="23"/>
  <c r="I99" i="23"/>
  <c r="C100" i="23"/>
  <c r="E100" i="23" s="1"/>
  <c r="I100" i="23"/>
  <c r="C51" i="24"/>
  <c r="E51" i="24" s="1"/>
  <c r="I51" i="24"/>
  <c r="C52" i="24"/>
  <c r="E52" i="24"/>
  <c r="I52" i="24"/>
  <c r="C53" i="24"/>
  <c r="E53" i="24"/>
  <c r="I53" i="24"/>
  <c r="C54" i="24"/>
  <c r="E54" i="24" s="1"/>
  <c r="I54" i="24"/>
  <c r="C55" i="24"/>
  <c r="E55" i="24" s="1"/>
  <c r="I55" i="24"/>
  <c r="C56" i="24"/>
  <c r="E56" i="24"/>
  <c r="I56" i="24"/>
  <c r="C57" i="24"/>
  <c r="E57" i="24"/>
  <c r="I57" i="24"/>
  <c r="C58" i="24"/>
  <c r="E58" i="24" s="1"/>
  <c r="I58" i="24"/>
  <c r="C59" i="24"/>
  <c r="E59" i="24" s="1"/>
  <c r="I59" i="24"/>
  <c r="C60" i="24"/>
  <c r="E60" i="24"/>
  <c r="I60" i="24"/>
  <c r="C61" i="24"/>
  <c r="E61" i="24"/>
  <c r="I61" i="24"/>
  <c r="C62" i="24"/>
  <c r="E62" i="24" s="1"/>
  <c r="I62" i="24"/>
  <c r="C63" i="24"/>
  <c r="E63" i="24" s="1"/>
  <c r="I63" i="24"/>
  <c r="C64" i="24"/>
  <c r="E64" i="24"/>
  <c r="I64" i="24"/>
  <c r="C65" i="24"/>
  <c r="E65" i="24"/>
  <c r="I65" i="24"/>
  <c r="C66" i="24"/>
  <c r="E66" i="24" s="1"/>
  <c r="I66" i="24"/>
  <c r="C67" i="24"/>
  <c r="E67" i="24" s="1"/>
  <c r="I67" i="24"/>
  <c r="C68" i="24"/>
  <c r="E68" i="24"/>
  <c r="I68" i="24"/>
  <c r="C69" i="24"/>
  <c r="E69" i="24"/>
  <c r="I69" i="24"/>
  <c r="C70" i="24"/>
  <c r="E70" i="24" s="1"/>
  <c r="I70" i="24"/>
  <c r="C71" i="24"/>
  <c r="E71" i="24" s="1"/>
  <c r="I71" i="24"/>
  <c r="C72" i="24"/>
  <c r="E72" i="24"/>
  <c r="I72" i="24"/>
  <c r="C73" i="24"/>
  <c r="E73" i="24"/>
  <c r="I73" i="24"/>
  <c r="C74" i="24"/>
  <c r="E74" i="24" s="1"/>
  <c r="I74" i="24"/>
  <c r="C75" i="24"/>
  <c r="E75" i="24" s="1"/>
  <c r="I75" i="24"/>
  <c r="C76" i="24"/>
  <c r="E76" i="24"/>
  <c r="I76" i="24"/>
  <c r="C77" i="24"/>
  <c r="E77" i="24"/>
  <c r="I77" i="24"/>
  <c r="C78" i="24"/>
  <c r="E78" i="24" s="1"/>
  <c r="I78" i="24"/>
  <c r="C79" i="24"/>
  <c r="E79" i="24" s="1"/>
  <c r="I79" i="24"/>
  <c r="C80" i="24"/>
  <c r="E80" i="24"/>
  <c r="I80" i="24"/>
  <c r="C81" i="24"/>
  <c r="E81" i="24"/>
  <c r="I81" i="24"/>
  <c r="C82" i="24"/>
  <c r="E82" i="24" s="1"/>
  <c r="I82" i="24"/>
  <c r="C83" i="24"/>
  <c r="E83" i="24" s="1"/>
  <c r="I83" i="24"/>
  <c r="C84" i="24"/>
  <c r="E84" i="24"/>
  <c r="I84" i="24"/>
  <c r="C85" i="24"/>
  <c r="E85" i="24"/>
  <c r="I85" i="24"/>
  <c r="C86" i="24"/>
  <c r="E86" i="24" s="1"/>
  <c r="I86" i="24"/>
  <c r="C87" i="24"/>
  <c r="E87" i="24" s="1"/>
  <c r="I87" i="24"/>
  <c r="C88" i="24"/>
  <c r="E88" i="24"/>
  <c r="I88" i="24"/>
  <c r="C89" i="24"/>
  <c r="E89" i="24"/>
  <c r="I89" i="24"/>
  <c r="C90" i="24"/>
  <c r="E90" i="24" s="1"/>
  <c r="I90" i="24"/>
  <c r="C91" i="24"/>
  <c r="E91" i="24" s="1"/>
  <c r="I91" i="24"/>
  <c r="C92" i="24"/>
  <c r="E92" i="24"/>
  <c r="I92" i="24"/>
  <c r="C93" i="24"/>
  <c r="E93" i="24"/>
  <c r="I93" i="24"/>
  <c r="C94" i="24"/>
  <c r="E94" i="24" s="1"/>
  <c r="I94" i="24"/>
  <c r="C95" i="24"/>
  <c r="E95" i="24" s="1"/>
  <c r="I95" i="24"/>
  <c r="C96" i="24"/>
  <c r="E96" i="24"/>
  <c r="I96" i="24"/>
  <c r="C97" i="24"/>
  <c r="E97" i="24"/>
  <c r="I97" i="24"/>
  <c r="C98" i="24"/>
  <c r="E98" i="24" s="1"/>
  <c r="I98" i="24"/>
  <c r="C99" i="24"/>
  <c r="E99" i="24" s="1"/>
  <c r="I99" i="24"/>
  <c r="C100" i="24"/>
  <c r="E100" i="24"/>
  <c r="I100" i="24"/>
  <c r="C51" i="25"/>
  <c r="E51" i="25"/>
  <c r="I51" i="25"/>
  <c r="C52" i="25"/>
  <c r="E52" i="25" s="1"/>
  <c r="I52" i="25"/>
  <c r="C53" i="25"/>
  <c r="E53" i="25" s="1"/>
  <c r="I53" i="25"/>
  <c r="C54" i="25"/>
  <c r="E54" i="25"/>
  <c r="I54" i="25"/>
  <c r="C55" i="25"/>
  <c r="E55" i="25"/>
  <c r="I55" i="25"/>
  <c r="C56" i="25"/>
  <c r="E56" i="25" s="1"/>
  <c r="I56" i="25"/>
  <c r="C57" i="25"/>
  <c r="E57" i="25" s="1"/>
  <c r="I57" i="25"/>
  <c r="C58" i="25"/>
  <c r="E58" i="25"/>
  <c r="I58" i="25"/>
  <c r="C59" i="25"/>
  <c r="E59" i="25"/>
  <c r="I59" i="25"/>
  <c r="C60" i="25"/>
  <c r="E60" i="25" s="1"/>
  <c r="I60" i="25"/>
  <c r="C61" i="25"/>
  <c r="E61" i="25" s="1"/>
  <c r="I61" i="25"/>
  <c r="C62" i="25"/>
  <c r="E62" i="25"/>
  <c r="I62" i="25"/>
  <c r="C63" i="25"/>
  <c r="E63" i="25"/>
  <c r="I63" i="25"/>
  <c r="C64" i="25"/>
  <c r="E64" i="25" s="1"/>
  <c r="I64" i="25"/>
  <c r="C65" i="25"/>
  <c r="E65" i="25" s="1"/>
  <c r="I65" i="25"/>
  <c r="C66" i="25"/>
  <c r="E66" i="25"/>
  <c r="I66" i="25"/>
  <c r="C67" i="25"/>
  <c r="E67" i="25"/>
  <c r="I67" i="25"/>
  <c r="C68" i="25"/>
  <c r="E68" i="25" s="1"/>
  <c r="I68" i="25"/>
  <c r="C69" i="25"/>
  <c r="E69" i="25" s="1"/>
  <c r="I69" i="25"/>
  <c r="C70" i="25"/>
  <c r="E70" i="25"/>
  <c r="I70" i="25"/>
  <c r="C71" i="25"/>
  <c r="E71" i="25"/>
  <c r="I71" i="25"/>
  <c r="C72" i="25"/>
  <c r="E72" i="25" s="1"/>
  <c r="I72" i="25"/>
  <c r="C73" i="25"/>
  <c r="E73" i="25" s="1"/>
  <c r="I73" i="25"/>
  <c r="C74" i="25"/>
  <c r="E74" i="25"/>
  <c r="I74" i="25"/>
  <c r="C75" i="25"/>
  <c r="E75" i="25"/>
  <c r="I75" i="25"/>
  <c r="C76" i="25"/>
  <c r="E76" i="25" s="1"/>
  <c r="I76" i="25"/>
  <c r="C77" i="25"/>
  <c r="E77" i="25" s="1"/>
  <c r="I77" i="25"/>
  <c r="C78" i="25"/>
  <c r="E78" i="25"/>
  <c r="I78" i="25"/>
  <c r="C79" i="25"/>
  <c r="E79" i="25"/>
  <c r="I79" i="25"/>
  <c r="C80" i="25"/>
  <c r="E80" i="25" s="1"/>
  <c r="I80" i="25"/>
  <c r="C81" i="25"/>
  <c r="E81" i="25" s="1"/>
  <c r="I81" i="25"/>
  <c r="C82" i="25"/>
  <c r="E82" i="25"/>
  <c r="I82" i="25"/>
  <c r="C83" i="25"/>
  <c r="E83" i="25"/>
  <c r="I83" i="25"/>
  <c r="C84" i="25"/>
  <c r="E84" i="25" s="1"/>
  <c r="I84" i="25"/>
  <c r="C85" i="25"/>
  <c r="E85" i="25" s="1"/>
  <c r="I85" i="25"/>
  <c r="C86" i="25"/>
  <c r="E86" i="25"/>
  <c r="I86" i="25"/>
  <c r="C87" i="25"/>
  <c r="E87" i="25"/>
  <c r="I87" i="25"/>
  <c r="C88" i="25"/>
  <c r="E88" i="25" s="1"/>
  <c r="I88" i="25"/>
  <c r="C89" i="25"/>
  <c r="E89" i="25" s="1"/>
  <c r="I89" i="25"/>
  <c r="C90" i="25"/>
  <c r="E90" i="25"/>
  <c r="I90" i="25"/>
  <c r="C91" i="25"/>
  <c r="E91" i="25"/>
  <c r="I91" i="25"/>
  <c r="C92" i="25"/>
  <c r="E92" i="25" s="1"/>
  <c r="I92" i="25"/>
  <c r="C93" i="25"/>
  <c r="E93" i="25" s="1"/>
  <c r="I93" i="25"/>
  <c r="C94" i="25"/>
  <c r="E94" i="25"/>
  <c r="I94" i="25"/>
  <c r="C95" i="25"/>
  <c r="E95" i="25"/>
  <c r="I95" i="25"/>
  <c r="C96" i="25"/>
  <c r="E96" i="25" s="1"/>
  <c r="I96" i="25"/>
  <c r="C97" i="25"/>
  <c r="E97" i="25" s="1"/>
  <c r="I97" i="25"/>
  <c r="C98" i="25"/>
  <c r="E98" i="25"/>
  <c r="I98" i="25"/>
  <c r="C99" i="25"/>
  <c r="E99" i="25"/>
  <c r="I99" i="25"/>
  <c r="C100" i="25"/>
  <c r="E100" i="25" s="1"/>
  <c r="I100" i="25"/>
  <c r="B51" i="26"/>
  <c r="C51" i="26" s="1"/>
  <c r="E51" i="26" s="1"/>
  <c r="I51" i="26"/>
  <c r="B52" i="26"/>
  <c r="C52" i="26"/>
  <c r="E52" i="26" s="1"/>
  <c r="I52" i="26"/>
  <c r="B53" i="26"/>
  <c r="C53" i="26" s="1"/>
  <c r="E53" i="26" s="1"/>
  <c r="I53" i="26"/>
  <c r="B54" i="26"/>
  <c r="C54" i="26" s="1"/>
  <c r="E54" i="26" s="1"/>
  <c r="I54" i="26"/>
  <c r="B55" i="26"/>
  <c r="C55" i="26"/>
  <c r="E55" i="26"/>
  <c r="I55" i="26"/>
  <c r="B56" i="26"/>
  <c r="C56" i="26"/>
  <c r="E56" i="26" s="1"/>
  <c r="I56" i="26"/>
  <c r="B57" i="26"/>
  <c r="C57" i="26"/>
  <c r="E57" i="26" s="1"/>
  <c r="I57" i="26"/>
  <c r="B58" i="26"/>
  <c r="C58" i="26"/>
  <c r="E58" i="26"/>
  <c r="I58" i="26"/>
  <c r="B59" i="26"/>
  <c r="C59" i="26"/>
  <c r="E59" i="26"/>
  <c r="I59" i="26"/>
  <c r="B60" i="26"/>
  <c r="C60" i="26" s="1"/>
  <c r="E60" i="26" s="1"/>
  <c r="I60" i="26"/>
  <c r="B61" i="26"/>
  <c r="C61" i="26" s="1"/>
  <c r="E61" i="26" s="1"/>
  <c r="I61" i="26"/>
  <c r="B62" i="26"/>
  <c r="C62" i="26" s="1"/>
  <c r="E62" i="26" s="1"/>
  <c r="I62" i="26"/>
  <c r="B63" i="26"/>
  <c r="C63" i="26"/>
  <c r="E63" i="26" s="1"/>
  <c r="I63" i="26"/>
  <c r="B64" i="26"/>
  <c r="C64" i="26" s="1"/>
  <c r="E64" i="26" s="1"/>
  <c r="I64" i="26"/>
  <c r="B65" i="26"/>
  <c r="C65" i="26"/>
  <c r="E65" i="26" s="1"/>
  <c r="I65" i="26"/>
  <c r="B66" i="26"/>
  <c r="C66" i="26" s="1"/>
  <c r="E66" i="26" s="1"/>
  <c r="I66" i="26"/>
  <c r="B67" i="26"/>
  <c r="C67" i="26"/>
  <c r="E67" i="26" s="1"/>
  <c r="I67" i="26"/>
  <c r="B68" i="26"/>
  <c r="C68" i="26"/>
  <c r="E68" i="26"/>
  <c r="I68" i="26"/>
  <c r="B69" i="26"/>
  <c r="C69" i="26"/>
  <c r="E69" i="26" s="1"/>
  <c r="I69" i="26"/>
  <c r="B70" i="26"/>
  <c r="C70" i="26" s="1"/>
  <c r="E70" i="26" s="1"/>
  <c r="I70" i="26"/>
  <c r="B71" i="26"/>
  <c r="C71" i="26"/>
  <c r="E71" i="26"/>
  <c r="I71" i="26"/>
  <c r="B72" i="26"/>
  <c r="C72" i="26"/>
  <c r="E72" i="26" s="1"/>
  <c r="I72" i="26"/>
  <c r="B73" i="26"/>
  <c r="C73" i="26"/>
  <c r="E73" i="26" s="1"/>
  <c r="I73" i="26"/>
  <c r="B74" i="26"/>
  <c r="C74" i="26" s="1"/>
  <c r="E74" i="26" s="1"/>
  <c r="I74" i="26"/>
  <c r="B75" i="26"/>
  <c r="C75" i="26" s="1"/>
  <c r="E75" i="26" s="1"/>
  <c r="I75" i="26"/>
  <c r="B76" i="26"/>
  <c r="C76" i="26" s="1"/>
  <c r="E76" i="26" s="1"/>
  <c r="I76" i="26"/>
  <c r="B77" i="26"/>
  <c r="C77" i="26" s="1"/>
  <c r="E77" i="26" s="1"/>
  <c r="I77" i="26"/>
  <c r="B78" i="26"/>
  <c r="C78" i="26"/>
  <c r="E78" i="26" s="1"/>
  <c r="I78" i="26"/>
  <c r="B79" i="26"/>
  <c r="C79" i="26"/>
  <c r="E79" i="26" s="1"/>
  <c r="I79" i="26"/>
  <c r="B80" i="26"/>
  <c r="C80" i="26"/>
  <c r="E80" i="26" s="1"/>
  <c r="I80" i="26"/>
  <c r="B81" i="26"/>
  <c r="C81" i="26"/>
  <c r="E81" i="26" s="1"/>
  <c r="I81" i="26"/>
  <c r="B82" i="26"/>
  <c r="C82" i="26"/>
  <c r="E82" i="26"/>
  <c r="I82" i="26"/>
  <c r="B83" i="26"/>
  <c r="C83" i="26" s="1"/>
  <c r="E83" i="26" s="1"/>
  <c r="I83" i="26"/>
  <c r="B84" i="26"/>
  <c r="C84" i="26"/>
  <c r="E84" i="26" s="1"/>
  <c r="I84" i="26"/>
  <c r="B85" i="26"/>
  <c r="C85" i="26" s="1"/>
  <c r="E85" i="26" s="1"/>
  <c r="I85" i="26"/>
  <c r="B86" i="26"/>
  <c r="C86" i="26"/>
  <c r="E86" i="26" s="1"/>
  <c r="I86" i="26"/>
  <c r="B87" i="26"/>
  <c r="C87" i="26" s="1"/>
  <c r="E87" i="26" s="1"/>
  <c r="I87" i="26"/>
  <c r="B88" i="26"/>
  <c r="C88" i="26"/>
  <c r="E88" i="26" s="1"/>
  <c r="I88" i="26"/>
  <c r="B89" i="26"/>
  <c r="C89" i="26" s="1"/>
  <c r="E89" i="26" s="1"/>
  <c r="I89" i="26"/>
  <c r="B90" i="26"/>
  <c r="C90" i="26" s="1"/>
  <c r="E90" i="26" s="1"/>
  <c r="I90" i="26"/>
  <c r="B91" i="26"/>
  <c r="C91" i="26"/>
  <c r="E91" i="26"/>
  <c r="I91" i="26"/>
  <c r="B92" i="26"/>
  <c r="C92" i="26"/>
  <c r="E92" i="26" s="1"/>
  <c r="I92" i="26"/>
  <c r="B93" i="26"/>
  <c r="C93" i="26"/>
  <c r="E93" i="26" s="1"/>
  <c r="I93" i="26"/>
  <c r="B94" i="26"/>
  <c r="C94" i="26"/>
  <c r="E94" i="26"/>
  <c r="I94" i="26"/>
  <c r="B95" i="26"/>
  <c r="C95" i="26"/>
  <c r="E95" i="26"/>
  <c r="I95" i="26"/>
  <c r="B96" i="26"/>
  <c r="C96" i="26" s="1"/>
  <c r="E96" i="26" s="1"/>
  <c r="I96" i="26"/>
  <c r="B97" i="26"/>
  <c r="C97" i="26" s="1"/>
  <c r="E97" i="26" s="1"/>
  <c r="I97" i="26"/>
  <c r="B98" i="26"/>
  <c r="C98" i="26" s="1"/>
  <c r="E98" i="26" s="1"/>
  <c r="I98" i="26"/>
  <c r="B99" i="26"/>
  <c r="C99" i="26"/>
  <c r="E99" i="26" s="1"/>
  <c r="I99" i="26"/>
  <c r="B100" i="26"/>
  <c r="C100" i="26" s="1"/>
  <c r="E100" i="26" s="1"/>
  <c r="I100" i="26"/>
  <c r="C51" i="16"/>
  <c r="E51" i="16"/>
  <c r="I51" i="16"/>
  <c r="C52" i="16"/>
  <c r="E52" i="16"/>
  <c r="I52" i="16"/>
  <c r="C53" i="16"/>
  <c r="E53" i="16"/>
  <c r="I53" i="16"/>
  <c r="C54" i="16"/>
  <c r="E54" i="16" s="1"/>
  <c r="I54" i="16"/>
  <c r="C55" i="16"/>
  <c r="E55" i="16"/>
  <c r="I55" i="16"/>
  <c r="C56" i="16"/>
  <c r="E56" i="16"/>
  <c r="I56" i="16"/>
  <c r="C57" i="16"/>
  <c r="E57" i="16"/>
  <c r="I57" i="16"/>
  <c r="C58" i="16"/>
  <c r="E58" i="16" s="1"/>
  <c r="I58" i="16"/>
  <c r="C59" i="16"/>
  <c r="E59" i="16"/>
  <c r="I59" i="16"/>
  <c r="C60" i="16"/>
  <c r="E60" i="16"/>
  <c r="I60" i="16"/>
  <c r="C61" i="16"/>
  <c r="E61" i="16"/>
  <c r="I61" i="16"/>
  <c r="C62" i="16"/>
  <c r="E62" i="16" s="1"/>
  <c r="I62" i="16"/>
  <c r="C63" i="16"/>
  <c r="E63" i="16"/>
  <c r="I63" i="16"/>
  <c r="C64" i="16"/>
  <c r="E64" i="16"/>
  <c r="I64" i="16"/>
  <c r="C65" i="16"/>
  <c r="E65" i="16"/>
  <c r="I65" i="16"/>
  <c r="C66" i="16"/>
  <c r="E66" i="16" s="1"/>
  <c r="I66" i="16"/>
  <c r="C67" i="16"/>
  <c r="E67" i="16"/>
  <c r="I67" i="16"/>
  <c r="C68" i="16"/>
  <c r="E68" i="16"/>
  <c r="I68" i="16"/>
  <c r="C69" i="16"/>
  <c r="E69" i="16"/>
  <c r="I69" i="16"/>
  <c r="C70" i="16"/>
  <c r="E70" i="16" s="1"/>
  <c r="I70" i="16"/>
  <c r="C71" i="16"/>
  <c r="E71" i="16"/>
  <c r="I71" i="16"/>
  <c r="C72" i="16"/>
  <c r="E72" i="16"/>
  <c r="I72" i="16"/>
  <c r="C73" i="16"/>
  <c r="E73" i="16"/>
  <c r="I73" i="16"/>
  <c r="C74" i="16"/>
  <c r="E74" i="16" s="1"/>
  <c r="I74" i="16"/>
  <c r="C75" i="16"/>
  <c r="E75" i="16"/>
  <c r="I75" i="16"/>
  <c r="C76" i="16"/>
  <c r="E76" i="16"/>
  <c r="I76" i="16"/>
  <c r="C77" i="16"/>
  <c r="E77" i="16"/>
  <c r="I77" i="16"/>
  <c r="C78" i="16"/>
  <c r="E78" i="16" s="1"/>
  <c r="I78" i="16"/>
  <c r="C79" i="16"/>
  <c r="E79" i="16"/>
  <c r="I79" i="16"/>
  <c r="C80" i="16"/>
  <c r="E80" i="16"/>
  <c r="I80" i="16"/>
  <c r="C81" i="16"/>
  <c r="E81" i="16"/>
  <c r="I81" i="16"/>
  <c r="C82" i="16"/>
  <c r="E82" i="16" s="1"/>
  <c r="I82" i="16"/>
  <c r="C83" i="16"/>
  <c r="E83" i="16"/>
  <c r="I83" i="16"/>
  <c r="C84" i="16"/>
  <c r="E84" i="16"/>
  <c r="I84" i="16"/>
  <c r="C85" i="16"/>
  <c r="E85" i="16"/>
  <c r="I85" i="16"/>
  <c r="C86" i="16"/>
  <c r="E86" i="16" s="1"/>
  <c r="I86" i="16"/>
  <c r="C87" i="16"/>
  <c r="E87" i="16"/>
  <c r="I87" i="16"/>
  <c r="C88" i="16"/>
  <c r="E88" i="16"/>
  <c r="I88" i="16"/>
  <c r="C89" i="16"/>
  <c r="E89" i="16"/>
  <c r="I89" i="16"/>
  <c r="C90" i="16"/>
  <c r="E90" i="16" s="1"/>
  <c r="I90" i="16"/>
  <c r="C91" i="16"/>
  <c r="E91" i="16"/>
  <c r="I91" i="16"/>
  <c r="C92" i="16"/>
  <c r="E92" i="16"/>
  <c r="I92" i="16"/>
  <c r="C93" i="16"/>
  <c r="E93" i="16"/>
  <c r="I93" i="16"/>
  <c r="C94" i="16"/>
  <c r="E94" i="16" s="1"/>
  <c r="I94" i="16"/>
  <c r="C95" i="16"/>
  <c r="E95" i="16"/>
  <c r="I95" i="16"/>
  <c r="C96" i="16"/>
  <c r="E96" i="16"/>
  <c r="I96" i="16"/>
  <c r="C97" i="16"/>
  <c r="E97" i="16"/>
  <c r="I97" i="16"/>
  <c r="C98" i="16"/>
  <c r="E98" i="16" s="1"/>
  <c r="I98" i="16"/>
  <c r="C99" i="16"/>
  <c r="E99" i="16"/>
  <c r="I99" i="16"/>
  <c r="C100" i="16"/>
  <c r="E100" i="16"/>
  <c r="I100" i="16"/>
  <c r="C6" i="2"/>
  <c r="E6" i="2"/>
  <c r="A4" i="2"/>
  <c r="I3" i="6"/>
  <c r="I3" i="2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" i="2"/>
  <c r="I4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101" i="2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8" i="19"/>
  <c r="I9" i="19"/>
  <c r="I10" i="19"/>
  <c r="I11" i="19"/>
  <c r="I12" i="19"/>
  <c r="I13" i="19"/>
  <c r="I14" i="19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3" i="18"/>
  <c r="I4" i="18"/>
  <c r="I5" i="18"/>
  <c r="I6" i="1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3" i="4"/>
  <c r="I3" i="7"/>
  <c r="I3" i="8"/>
  <c r="I3" i="9"/>
  <c r="I3" i="10"/>
  <c r="I3" i="11"/>
  <c r="I3" i="12"/>
  <c r="I3" i="13"/>
  <c r="I3" i="17"/>
  <c r="I3" i="19"/>
  <c r="I3" i="20"/>
  <c r="I3" i="21"/>
  <c r="I3" i="22"/>
  <c r="I3" i="23"/>
  <c r="I3" i="24"/>
  <c r="I3" i="25"/>
  <c r="I3" i="26"/>
  <c r="I3" i="16"/>
  <c r="I4" i="26"/>
  <c r="I5" i="26"/>
  <c r="I6" i="26"/>
  <c r="I7" i="26"/>
  <c r="I8" i="26"/>
  <c r="I9" i="26"/>
  <c r="I10" i="26"/>
  <c r="I11" i="26"/>
  <c r="I12" i="26"/>
  <c r="I13" i="26"/>
  <c r="I14" i="26"/>
  <c r="I15" i="26"/>
  <c r="I16" i="26"/>
  <c r="I17" i="26"/>
  <c r="I18" i="26"/>
  <c r="I19" i="26"/>
  <c r="I20" i="26"/>
  <c r="I21" i="26"/>
  <c r="I22" i="26"/>
  <c r="I23" i="26"/>
  <c r="I24" i="26"/>
  <c r="I25" i="26"/>
  <c r="I26" i="26"/>
  <c r="I27" i="26"/>
  <c r="I28" i="26"/>
  <c r="I29" i="26"/>
  <c r="I30" i="26"/>
  <c r="I31" i="26"/>
  <c r="I32" i="26"/>
  <c r="I33" i="26"/>
  <c r="I34" i="26"/>
  <c r="I35" i="26"/>
  <c r="I36" i="26"/>
  <c r="I37" i="26"/>
  <c r="I38" i="26"/>
  <c r="I39" i="26"/>
  <c r="I40" i="26"/>
  <c r="I41" i="26"/>
  <c r="I42" i="26"/>
  <c r="I43" i="26"/>
  <c r="I44" i="26"/>
  <c r="I45" i="26"/>
  <c r="I46" i="26"/>
  <c r="I47" i="26"/>
  <c r="I48" i="26"/>
  <c r="I49" i="26"/>
  <c r="I50" i="26"/>
  <c r="I4" i="25"/>
  <c r="I5" i="25"/>
  <c r="I6" i="25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4" i="24"/>
  <c r="I5" i="24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4" i="23"/>
  <c r="I5" i="23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4" i="22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4" i="21"/>
  <c r="I5" i="21"/>
  <c r="I6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4" i="19"/>
  <c r="I5" i="19"/>
  <c r="I6" i="19"/>
  <c r="I7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7" i="18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4" i="12"/>
  <c r="I5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A1" i="13"/>
  <c r="A1" i="12"/>
  <c r="A1" i="11"/>
  <c r="A1" i="10"/>
  <c r="A1" i="9"/>
  <c r="A1" i="8"/>
  <c r="A1" i="7"/>
  <c r="A1" i="6"/>
  <c r="A1" i="2"/>
  <c r="A1" i="4"/>
  <c r="B9" i="26"/>
  <c r="C9" i="26"/>
  <c r="E9" i="26" s="1"/>
  <c r="B10" i="26"/>
  <c r="C10" i="26"/>
  <c r="E10" i="26" s="1"/>
  <c r="B11" i="26"/>
  <c r="C11" i="26" s="1"/>
  <c r="E11" i="26" s="1"/>
  <c r="B12" i="26"/>
  <c r="C12" i="26"/>
  <c r="E12" i="26" s="1"/>
  <c r="B13" i="26"/>
  <c r="C13" i="26"/>
  <c r="E13" i="26" s="1"/>
  <c r="B14" i="26"/>
  <c r="C14" i="26" s="1"/>
  <c r="E14" i="26" s="1"/>
  <c r="B15" i="26"/>
  <c r="C15" i="26"/>
  <c r="E15" i="26" s="1"/>
  <c r="B16" i="26"/>
  <c r="C16" i="26"/>
  <c r="E16" i="26" s="1"/>
  <c r="B17" i="26"/>
  <c r="C17" i="26" s="1"/>
  <c r="E17" i="26" s="1"/>
  <c r="B18" i="26"/>
  <c r="C18" i="26"/>
  <c r="E18" i="26" s="1"/>
  <c r="B19" i="26"/>
  <c r="C19" i="26"/>
  <c r="E19" i="26" s="1"/>
  <c r="B20" i="26"/>
  <c r="C20" i="26" s="1"/>
  <c r="E20" i="26" s="1"/>
  <c r="B21" i="26"/>
  <c r="C21" i="26"/>
  <c r="E21" i="26" s="1"/>
  <c r="B22" i="26"/>
  <c r="C22" i="26"/>
  <c r="E22" i="26" s="1"/>
  <c r="B23" i="26"/>
  <c r="C23" i="26" s="1"/>
  <c r="E23" i="26" s="1"/>
  <c r="B24" i="26"/>
  <c r="C24" i="26"/>
  <c r="E24" i="26" s="1"/>
  <c r="B25" i="26"/>
  <c r="C25" i="26"/>
  <c r="E25" i="26" s="1"/>
  <c r="B26" i="26"/>
  <c r="C26" i="26" s="1"/>
  <c r="E26" i="26" s="1"/>
  <c r="B27" i="26"/>
  <c r="C27" i="26"/>
  <c r="E27" i="26" s="1"/>
  <c r="B28" i="26"/>
  <c r="C28" i="26"/>
  <c r="E28" i="26" s="1"/>
  <c r="B29" i="26"/>
  <c r="C29" i="26" s="1"/>
  <c r="E29" i="26" s="1"/>
  <c r="B30" i="26"/>
  <c r="C30" i="26"/>
  <c r="E30" i="26" s="1"/>
  <c r="B31" i="26"/>
  <c r="C31" i="26"/>
  <c r="E31" i="26" s="1"/>
  <c r="B32" i="26"/>
  <c r="C32" i="26" s="1"/>
  <c r="E32" i="26" s="1"/>
  <c r="B33" i="26"/>
  <c r="C33" i="26"/>
  <c r="E33" i="26" s="1"/>
  <c r="B34" i="26"/>
  <c r="C34" i="26"/>
  <c r="E34" i="26" s="1"/>
  <c r="B35" i="26"/>
  <c r="C35" i="26" s="1"/>
  <c r="E35" i="26" s="1"/>
  <c r="B36" i="26"/>
  <c r="C36" i="26"/>
  <c r="E36" i="26" s="1"/>
  <c r="B37" i="26"/>
  <c r="C37" i="26" s="1"/>
  <c r="E37" i="26" s="1"/>
  <c r="B38" i="26"/>
  <c r="B39" i="26"/>
  <c r="C39" i="26" s="1"/>
  <c r="E39" i="26" s="1"/>
  <c r="B40" i="26"/>
  <c r="C40" i="26" s="1"/>
  <c r="E40" i="26" s="1"/>
  <c r="B41" i="26"/>
  <c r="C41" i="26" s="1"/>
  <c r="E41" i="26" s="1"/>
  <c r="B42" i="26"/>
  <c r="C42" i="26" s="1"/>
  <c r="E42" i="26" s="1"/>
  <c r="B43" i="26"/>
  <c r="C43" i="26" s="1"/>
  <c r="E43" i="26" s="1"/>
  <c r="B44" i="26"/>
  <c r="C44" i="26" s="1"/>
  <c r="E44" i="26" s="1"/>
  <c r="B45" i="26"/>
  <c r="C45" i="26"/>
  <c r="E45" i="26" s="1"/>
  <c r="B46" i="26"/>
  <c r="C46" i="26"/>
  <c r="E46" i="26" s="1"/>
  <c r="B47" i="26"/>
  <c r="C47" i="26" s="1"/>
  <c r="E47" i="26" s="1"/>
  <c r="B48" i="26"/>
  <c r="C48" i="26"/>
  <c r="E48" i="26" s="1"/>
  <c r="B49" i="26"/>
  <c r="C49" i="26"/>
  <c r="E49" i="26" s="1"/>
  <c r="B50" i="26"/>
  <c r="C50" i="26" s="1"/>
  <c r="E50" i="26" s="1"/>
  <c r="C38" i="26" l="1"/>
  <c r="E38" i="26" s="1"/>
  <c r="E5" i="4"/>
  <c r="E6" i="4"/>
  <c r="E7" i="4"/>
  <c r="E8" i="4"/>
  <c r="E9" i="4"/>
  <c r="E10" i="4"/>
  <c r="E11" i="4"/>
  <c r="E12" i="4"/>
  <c r="E13" i="4"/>
  <c r="E14" i="4"/>
  <c r="E4" i="4"/>
  <c r="E5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4" i="2"/>
  <c r="C7" i="2"/>
  <c r="E7" i="2" s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6" i="2"/>
  <c r="C28" i="2"/>
  <c r="C30" i="2"/>
  <c r="C31" i="2"/>
  <c r="E4" i="7"/>
  <c r="C4" i="7"/>
  <c r="C4" i="2"/>
  <c r="C4" i="4"/>
  <c r="E5" i="26" l="1"/>
  <c r="E4" i="26"/>
  <c r="E4" i="19"/>
  <c r="C4" i="26"/>
  <c r="C6" i="26"/>
  <c r="C7" i="26"/>
  <c r="C8" i="26"/>
  <c r="E8" i="26" s="1"/>
  <c r="B8" i="26"/>
  <c r="C4" i="19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C31" i="25"/>
  <c r="C32" i="25"/>
  <c r="C33" i="25"/>
  <c r="C34" i="25"/>
  <c r="C35" i="25"/>
  <c r="C36" i="25"/>
  <c r="C37" i="25"/>
  <c r="C38" i="25"/>
  <c r="C39" i="25"/>
  <c r="C40" i="25"/>
  <c r="C41" i="25"/>
  <c r="C42" i="25"/>
  <c r="C43" i="25"/>
  <c r="C44" i="25"/>
  <c r="C45" i="25"/>
  <c r="C46" i="25"/>
  <c r="C47" i="25"/>
  <c r="C48" i="25"/>
  <c r="C49" i="25"/>
  <c r="C50" i="25"/>
  <c r="C5" i="25"/>
  <c r="C6" i="25"/>
  <c r="C7" i="25"/>
  <c r="E7" i="25" s="1"/>
  <c r="C8" i="25"/>
  <c r="E8" i="25" s="1"/>
  <c r="C9" i="25"/>
  <c r="C10" i="25"/>
  <c r="C11" i="25"/>
  <c r="C12" i="25"/>
  <c r="E12" i="25" s="1"/>
  <c r="C13" i="25"/>
  <c r="E13" i="25" s="1"/>
  <c r="C14" i="25"/>
  <c r="E14" i="25" s="1"/>
  <c r="C15" i="25"/>
  <c r="E15" i="25" s="1"/>
  <c r="C16" i="25"/>
  <c r="E16" i="25" s="1"/>
  <c r="C17" i="25"/>
  <c r="C18" i="25"/>
  <c r="C19" i="25"/>
  <c r="E19" i="25" s="1"/>
  <c r="C20" i="25"/>
  <c r="E20" i="25" s="1"/>
  <c r="C21" i="25"/>
  <c r="C22" i="25"/>
  <c r="C23" i="25"/>
  <c r="C24" i="25"/>
  <c r="C25" i="25"/>
  <c r="C26" i="25"/>
  <c r="C27" i="25"/>
  <c r="E27" i="25" s="1"/>
  <c r="C28" i="25"/>
  <c r="E28" i="25" s="1"/>
  <c r="C29" i="25"/>
  <c r="C30" i="25"/>
  <c r="E5" i="25"/>
  <c r="E6" i="25"/>
  <c r="E9" i="25"/>
  <c r="E10" i="25"/>
  <c r="E11" i="25"/>
  <c r="E17" i="25"/>
  <c r="E18" i="25"/>
  <c r="E21" i="25"/>
  <c r="E22" i="25"/>
  <c r="E23" i="25"/>
  <c r="E24" i="25"/>
  <c r="E25" i="25"/>
  <c r="E26" i="25"/>
  <c r="E29" i="25"/>
  <c r="E30" i="25"/>
  <c r="C5" i="24"/>
  <c r="C6" i="24"/>
  <c r="C7" i="24"/>
  <c r="E7" i="24" s="1"/>
  <c r="C8" i="24"/>
  <c r="E8" i="24" s="1"/>
  <c r="C9" i="24"/>
  <c r="C10" i="24"/>
  <c r="C11" i="24"/>
  <c r="E11" i="24" s="1"/>
  <c r="C12" i="24"/>
  <c r="E12" i="24" s="1"/>
  <c r="C13" i="24"/>
  <c r="E13" i="24" s="1"/>
  <c r="C14" i="24"/>
  <c r="C15" i="24"/>
  <c r="E15" i="24" s="1"/>
  <c r="C16" i="24"/>
  <c r="C17" i="24"/>
  <c r="C18" i="24"/>
  <c r="C19" i="24"/>
  <c r="E19" i="24" s="1"/>
  <c r="C20" i="24"/>
  <c r="E20" i="24" s="1"/>
  <c r="C21" i="24"/>
  <c r="C22" i="24"/>
  <c r="C23" i="24"/>
  <c r="E23" i="24" s="1"/>
  <c r="C24" i="24"/>
  <c r="E24" i="24" s="1"/>
  <c r="C25" i="24"/>
  <c r="E25" i="24" s="1"/>
  <c r="C26" i="24"/>
  <c r="C27" i="24"/>
  <c r="E27" i="24" s="1"/>
  <c r="C28" i="24"/>
  <c r="C29" i="24"/>
  <c r="C30" i="24"/>
  <c r="C31" i="24"/>
  <c r="E31" i="24" s="1"/>
  <c r="C32" i="24"/>
  <c r="E32" i="24" s="1"/>
  <c r="C33" i="24"/>
  <c r="C34" i="24"/>
  <c r="C35" i="24"/>
  <c r="E35" i="24" s="1"/>
  <c r="C36" i="24"/>
  <c r="E36" i="24" s="1"/>
  <c r="C37" i="24"/>
  <c r="E37" i="24" s="1"/>
  <c r="C38" i="24"/>
  <c r="C39" i="24"/>
  <c r="E39" i="24" s="1"/>
  <c r="C40" i="24"/>
  <c r="C41" i="24"/>
  <c r="C42" i="24"/>
  <c r="C43" i="24"/>
  <c r="E43" i="24" s="1"/>
  <c r="C44" i="24"/>
  <c r="E44" i="24" s="1"/>
  <c r="C45" i="24"/>
  <c r="C46" i="24"/>
  <c r="C47" i="24"/>
  <c r="E47" i="24" s="1"/>
  <c r="C48" i="24"/>
  <c r="E48" i="24" s="1"/>
  <c r="C49" i="24"/>
  <c r="E49" i="24" s="1"/>
  <c r="C50" i="24"/>
  <c r="E5" i="24"/>
  <c r="E6" i="24"/>
  <c r="E9" i="24"/>
  <c r="E10" i="24"/>
  <c r="E14" i="24"/>
  <c r="E16" i="24"/>
  <c r="E17" i="24"/>
  <c r="E18" i="24"/>
  <c r="E21" i="24"/>
  <c r="E22" i="24"/>
  <c r="E26" i="24"/>
  <c r="E28" i="24"/>
  <c r="E29" i="24"/>
  <c r="E30" i="24"/>
  <c r="E33" i="24"/>
  <c r="E34" i="24"/>
  <c r="E38" i="24"/>
  <c r="E40" i="24"/>
  <c r="E41" i="24"/>
  <c r="E42" i="24"/>
  <c r="E45" i="24"/>
  <c r="E46" i="24"/>
  <c r="E50" i="24"/>
  <c r="C4" i="24"/>
  <c r="E4" i="24" s="1"/>
  <c r="C18" i="23"/>
  <c r="E18" i="23" s="1"/>
  <c r="C19" i="23"/>
  <c r="E19" i="23" s="1"/>
  <c r="C20" i="23"/>
  <c r="E20" i="23" s="1"/>
  <c r="C21" i="23"/>
  <c r="E21" i="23" s="1"/>
  <c r="C22" i="23"/>
  <c r="E22" i="23"/>
  <c r="C23" i="23"/>
  <c r="E23" i="23"/>
  <c r="C24" i="23"/>
  <c r="E24" i="23" s="1"/>
  <c r="C25" i="23"/>
  <c r="E25" i="23" s="1"/>
  <c r="C26" i="23"/>
  <c r="E26" i="23"/>
  <c r="C27" i="23"/>
  <c r="E27" i="23" s="1"/>
  <c r="C28" i="23"/>
  <c r="E28" i="23" s="1"/>
  <c r="C29" i="23"/>
  <c r="E29" i="23"/>
  <c r="C30" i="23"/>
  <c r="E30" i="23" s="1"/>
  <c r="C31" i="23"/>
  <c r="E31" i="23" s="1"/>
  <c r="C32" i="23"/>
  <c r="E32" i="23" s="1"/>
  <c r="C33" i="23"/>
  <c r="E33" i="23"/>
  <c r="C34" i="23"/>
  <c r="E34" i="23" s="1"/>
  <c r="C35" i="23"/>
  <c r="E35" i="23" s="1"/>
  <c r="C36" i="23"/>
  <c r="E36" i="23" s="1"/>
  <c r="C37" i="23"/>
  <c r="E37" i="23" s="1"/>
  <c r="C38" i="23"/>
  <c r="E38" i="23"/>
  <c r="C39" i="23"/>
  <c r="E39" i="23" s="1"/>
  <c r="C40" i="23"/>
  <c r="E40" i="23"/>
  <c r="C41" i="23"/>
  <c r="E41" i="23" s="1"/>
  <c r="C42" i="23"/>
  <c r="E42" i="23" s="1"/>
  <c r="C43" i="23"/>
  <c r="E43" i="23" s="1"/>
  <c r="C44" i="23"/>
  <c r="E44" i="23"/>
  <c r="C45" i="23"/>
  <c r="E45" i="23"/>
  <c r="C46" i="23"/>
  <c r="E46" i="23" s="1"/>
  <c r="C47" i="23"/>
  <c r="E47" i="23"/>
  <c r="C48" i="23"/>
  <c r="E48" i="23" s="1"/>
  <c r="C49" i="23"/>
  <c r="E49" i="23" s="1"/>
  <c r="C50" i="23"/>
  <c r="E50" i="23" s="1"/>
  <c r="E48" i="22"/>
  <c r="E49" i="22"/>
  <c r="C43" i="22"/>
  <c r="E43" i="22" s="1"/>
  <c r="C44" i="22"/>
  <c r="E44" i="22" s="1"/>
  <c r="C45" i="22"/>
  <c r="E45" i="22" s="1"/>
  <c r="C46" i="22"/>
  <c r="E46" i="22" s="1"/>
  <c r="C47" i="22"/>
  <c r="E47" i="22" s="1"/>
  <c r="C48" i="22"/>
  <c r="C49" i="22"/>
  <c r="C50" i="22"/>
  <c r="E50" i="22" s="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22" i="18"/>
  <c r="E23" i="18"/>
  <c r="E24" i="18"/>
  <c r="E25" i="18"/>
  <c r="E26" i="18"/>
  <c r="E34" i="18"/>
  <c r="E35" i="18"/>
  <c r="E36" i="18"/>
  <c r="E37" i="18"/>
  <c r="E38" i="18"/>
  <c r="E46" i="18"/>
  <c r="E47" i="18"/>
  <c r="E48" i="18"/>
  <c r="E49" i="18"/>
  <c r="C21" i="18"/>
  <c r="E21" i="18" s="1"/>
  <c r="C22" i="18"/>
  <c r="C23" i="18"/>
  <c r="C24" i="18"/>
  <c r="C25" i="18"/>
  <c r="C26" i="18"/>
  <c r="C27" i="18"/>
  <c r="E27" i="18" s="1"/>
  <c r="C28" i="18"/>
  <c r="E28" i="18" s="1"/>
  <c r="C29" i="18"/>
  <c r="E29" i="18" s="1"/>
  <c r="C30" i="18"/>
  <c r="E30" i="18" s="1"/>
  <c r="C31" i="18"/>
  <c r="E31" i="18" s="1"/>
  <c r="C32" i="18"/>
  <c r="E32" i="18" s="1"/>
  <c r="C33" i="18"/>
  <c r="E33" i="18" s="1"/>
  <c r="C34" i="18"/>
  <c r="C35" i="18"/>
  <c r="C36" i="18"/>
  <c r="C37" i="18"/>
  <c r="C38" i="18"/>
  <c r="C39" i="18"/>
  <c r="E39" i="18" s="1"/>
  <c r="C40" i="18"/>
  <c r="E40" i="18" s="1"/>
  <c r="C41" i="18"/>
  <c r="E41" i="18" s="1"/>
  <c r="C42" i="18"/>
  <c r="E42" i="18" s="1"/>
  <c r="C43" i="18"/>
  <c r="E43" i="18" s="1"/>
  <c r="C44" i="18"/>
  <c r="E44" i="18" s="1"/>
  <c r="C45" i="18"/>
  <c r="E45" i="18" s="1"/>
  <c r="C46" i="18"/>
  <c r="C47" i="18"/>
  <c r="C48" i="18"/>
  <c r="C49" i="18"/>
  <c r="E10" i="22"/>
  <c r="E11" i="22"/>
  <c r="E13" i="22"/>
  <c r="E15" i="22"/>
  <c r="E23" i="22"/>
  <c r="E25" i="22"/>
  <c r="E27" i="22"/>
  <c r="E35" i="22"/>
  <c r="E37" i="22"/>
  <c r="E39" i="22"/>
  <c r="C6" i="22"/>
  <c r="E6" i="22" s="1"/>
  <c r="C7" i="22"/>
  <c r="E7" i="22" s="1"/>
  <c r="C8" i="22"/>
  <c r="E8" i="22" s="1"/>
  <c r="C9" i="22"/>
  <c r="E9" i="22" s="1"/>
  <c r="C10" i="22"/>
  <c r="C11" i="22"/>
  <c r="C12" i="22"/>
  <c r="E12" i="22" s="1"/>
  <c r="C14" i="22"/>
  <c r="E14" i="22" s="1"/>
  <c r="C15" i="22"/>
  <c r="C16" i="22"/>
  <c r="E16" i="22" s="1"/>
  <c r="C17" i="22"/>
  <c r="E17" i="22" s="1"/>
  <c r="C18" i="22"/>
  <c r="E18" i="22" s="1"/>
  <c r="C19" i="22"/>
  <c r="E19" i="22" s="1"/>
  <c r="C20" i="22"/>
  <c r="E20" i="22" s="1"/>
  <c r="C21" i="22"/>
  <c r="E21" i="22" s="1"/>
  <c r="C22" i="22"/>
  <c r="E22" i="22" s="1"/>
  <c r="C23" i="22"/>
  <c r="C24" i="22"/>
  <c r="E24" i="22" s="1"/>
  <c r="C25" i="22"/>
  <c r="C26" i="22"/>
  <c r="E26" i="22" s="1"/>
  <c r="C27" i="22"/>
  <c r="C28" i="22"/>
  <c r="E28" i="22" s="1"/>
  <c r="C29" i="22"/>
  <c r="E29" i="22" s="1"/>
  <c r="C30" i="22"/>
  <c r="E30" i="22" s="1"/>
  <c r="C31" i="22"/>
  <c r="E31" i="22" s="1"/>
  <c r="C32" i="22"/>
  <c r="E32" i="22" s="1"/>
  <c r="C33" i="22"/>
  <c r="E33" i="22" s="1"/>
  <c r="C34" i="22"/>
  <c r="E34" i="22" s="1"/>
  <c r="C35" i="22"/>
  <c r="C36" i="22"/>
  <c r="E36" i="22" s="1"/>
  <c r="C37" i="22"/>
  <c r="C38" i="22"/>
  <c r="E38" i="22" s="1"/>
  <c r="C40" i="22"/>
  <c r="E40" i="22" s="1"/>
  <c r="C41" i="22"/>
  <c r="E41" i="22" s="1"/>
  <c r="C42" i="22"/>
  <c r="E42" i="22" s="1"/>
  <c r="C5" i="22"/>
  <c r="E5" i="22" s="1"/>
  <c r="C4" i="22"/>
  <c r="E4" i="22" s="1"/>
  <c r="C4" i="21"/>
  <c r="E4" i="21" s="1"/>
  <c r="C25" i="21"/>
  <c r="E25" i="21" s="1"/>
  <c r="C26" i="21"/>
  <c r="E26" i="21" s="1"/>
  <c r="C27" i="21"/>
  <c r="E27" i="21" s="1"/>
  <c r="C28" i="21"/>
  <c r="E28" i="21" s="1"/>
  <c r="C29" i="21"/>
  <c r="E29" i="21" s="1"/>
  <c r="C30" i="21"/>
  <c r="E30" i="21" s="1"/>
  <c r="C31" i="21"/>
  <c r="E31" i="21" s="1"/>
  <c r="C32" i="21"/>
  <c r="E32" i="21" s="1"/>
  <c r="C33" i="21"/>
  <c r="E33" i="21" s="1"/>
  <c r="C34" i="21"/>
  <c r="E34" i="21" s="1"/>
  <c r="C35" i="21"/>
  <c r="E35" i="21" s="1"/>
  <c r="C36" i="21"/>
  <c r="E36" i="21" s="1"/>
  <c r="C23" i="21"/>
  <c r="E23" i="21" s="1"/>
  <c r="C24" i="21"/>
  <c r="E24" i="21" s="1"/>
  <c r="C22" i="21"/>
  <c r="E22" i="21" s="1"/>
  <c r="C4" i="17"/>
  <c r="C5" i="17"/>
  <c r="C6" i="17"/>
  <c r="C7" i="17"/>
  <c r="E7" i="17" s="1"/>
  <c r="C8" i="17"/>
  <c r="E8" i="17" s="1"/>
  <c r="C9" i="17"/>
  <c r="E9" i="17" s="1"/>
  <c r="C10" i="17"/>
  <c r="C11" i="17"/>
  <c r="C12" i="17"/>
  <c r="E12" i="17" s="1"/>
  <c r="C13" i="17"/>
  <c r="E13" i="17" s="1"/>
  <c r="C14" i="17"/>
  <c r="C15" i="17"/>
  <c r="C16" i="17"/>
  <c r="E16" i="17" s="1"/>
  <c r="C17" i="17"/>
  <c r="C18" i="17"/>
  <c r="E18" i="17" s="1"/>
  <c r="C19" i="17"/>
  <c r="E19" i="17" s="1"/>
  <c r="C20" i="17"/>
  <c r="E20" i="17" s="1"/>
  <c r="C21" i="17"/>
  <c r="E21" i="17" s="1"/>
  <c r="C22" i="17"/>
  <c r="C23" i="17"/>
  <c r="C24" i="17"/>
  <c r="C25" i="17"/>
  <c r="E25" i="17" s="1"/>
  <c r="C26" i="17"/>
  <c r="C27" i="17"/>
  <c r="C28" i="17"/>
  <c r="E28" i="17" s="1"/>
  <c r="C29" i="17"/>
  <c r="C30" i="17"/>
  <c r="E30" i="17" s="1"/>
  <c r="C31" i="17"/>
  <c r="C32" i="17"/>
  <c r="E32" i="17" s="1"/>
  <c r="C33" i="17"/>
  <c r="C34" i="17"/>
  <c r="C35" i="17"/>
  <c r="C36" i="17"/>
  <c r="E36" i="17" s="1"/>
  <c r="C37" i="17"/>
  <c r="E37" i="17" s="1"/>
  <c r="C38" i="17"/>
  <c r="C39" i="17"/>
  <c r="C40" i="17"/>
  <c r="C41" i="17"/>
  <c r="C42" i="17"/>
  <c r="E42" i="17" s="1"/>
  <c r="C43" i="17"/>
  <c r="C44" i="17"/>
  <c r="E44" i="17" s="1"/>
  <c r="C45" i="17"/>
  <c r="E45" i="17" s="1"/>
  <c r="C46" i="17"/>
  <c r="E46" i="17" s="1"/>
  <c r="C47" i="17"/>
  <c r="C48" i="17"/>
  <c r="E48" i="17" s="1"/>
  <c r="C49" i="17"/>
  <c r="E49" i="17" s="1"/>
  <c r="C50" i="17"/>
  <c r="E41" i="17"/>
  <c r="E39" i="17"/>
  <c r="E33" i="17"/>
  <c r="E31" i="17"/>
  <c r="E29" i="17"/>
  <c r="E27" i="17"/>
  <c r="E17" i="17"/>
  <c r="E15" i="17"/>
  <c r="E6" i="17"/>
  <c r="E5" i="17"/>
  <c r="E4" i="17"/>
  <c r="E10" i="17"/>
  <c r="E11" i="17"/>
  <c r="E14" i="17"/>
  <c r="E22" i="17"/>
  <c r="E23" i="17"/>
  <c r="E24" i="17"/>
  <c r="E26" i="17"/>
  <c r="E34" i="17"/>
  <c r="E35" i="17"/>
  <c r="E38" i="17"/>
  <c r="E40" i="17"/>
  <c r="E43" i="17"/>
  <c r="E47" i="17"/>
  <c r="E50" i="17"/>
  <c r="E5" i="18"/>
  <c r="E6" i="18"/>
  <c r="E7" i="18"/>
  <c r="E8" i="18"/>
  <c r="E17" i="18"/>
  <c r="E18" i="18"/>
  <c r="E19" i="18"/>
  <c r="E20" i="18"/>
  <c r="E6" i="20"/>
  <c r="E7" i="20"/>
  <c r="E11" i="20"/>
  <c r="E18" i="20"/>
  <c r="E19" i="20"/>
  <c r="E23" i="20"/>
  <c r="E30" i="20"/>
  <c r="E31" i="20"/>
  <c r="E43" i="20"/>
  <c r="E14" i="23"/>
  <c r="E4" i="13"/>
  <c r="C4" i="18"/>
  <c r="E4" i="18" s="1"/>
  <c r="C5" i="18"/>
  <c r="C6" i="18"/>
  <c r="C8" i="18"/>
  <c r="C9" i="18"/>
  <c r="E9" i="18" s="1"/>
  <c r="C10" i="18"/>
  <c r="E10" i="18" s="1"/>
  <c r="C11" i="18"/>
  <c r="E11" i="18" s="1"/>
  <c r="C12" i="18"/>
  <c r="E12" i="18" s="1"/>
  <c r="C13" i="18"/>
  <c r="E13" i="18" s="1"/>
  <c r="E14" i="18"/>
  <c r="E15" i="18"/>
  <c r="E16" i="18"/>
  <c r="C17" i="18"/>
  <c r="C18" i="18"/>
  <c r="C19" i="18"/>
  <c r="C20" i="18"/>
  <c r="C5" i="19"/>
  <c r="E5" i="19" s="1"/>
  <c r="C6" i="19"/>
  <c r="E6" i="19" s="1"/>
  <c r="C7" i="19"/>
  <c r="E7" i="19" s="1"/>
  <c r="C8" i="19"/>
  <c r="E8" i="19" s="1"/>
  <c r="C9" i="19"/>
  <c r="E9" i="19" s="1"/>
  <c r="C10" i="19"/>
  <c r="E10" i="19" s="1"/>
  <c r="C11" i="19"/>
  <c r="E11" i="19" s="1"/>
  <c r="C12" i="19"/>
  <c r="E12" i="19" s="1"/>
  <c r="C13" i="19"/>
  <c r="E13" i="19" s="1"/>
  <c r="C14" i="19"/>
  <c r="E14" i="19" s="1"/>
  <c r="C15" i="19"/>
  <c r="E15" i="19" s="1"/>
  <c r="C16" i="19"/>
  <c r="E16" i="19" s="1"/>
  <c r="C17" i="19"/>
  <c r="E17" i="19" s="1"/>
  <c r="C18" i="19"/>
  <c r="E18" i="19" s="1"/>
  <c r="C19" i="19"/>
  <c r="E19" i="19" s="1"/>
  <c r="C20" i="19"/>
  <c r="E20" i="19" s="1"/>
  <c r="C21" i="19"/>
  <c r="E21" i="19" s="1"/>
  <c r="C22" i="19"/>
  <c r="E22" i="19" s="1"/>
  <c r="C23" i="19"/>
  <c r="E23" i="19" s="1"/>
  <c r="C24" i="19"/>
  <c r="E24" i="19" s="1"/>
  <c r="C25" i="19"/>
  <c r="E25" i="19" s="1"/>
  <c r="C26" i="19"/>
  <c r="E26" i="19" s="1"/>
  <c r="C27" i="19"/>
  <c r="E27" i="19" s="1"/>
  <c r="C28" i="19"/>
  <c r="E28" i="19" s="1"/>
  <c r="C29" i="19"/>
  <c r="E29" i="19" s="1"/>
  <c r="C30" i="19"/>
  <c r="E30" i="19" s="1"/>
  <c r="C31" i="19"/>
  <c r="E31" i="19" s="1"/>
  <c r="C32" i="19"/>
  <c r="E32" i="19" s="1"/>
  <c r="C33" i="19"/>
  <c r="E33" i="19" s="1"/>
  <c r="C34" i="19"/>
  <c r="E34" i="19" s="1"/>
  <c r="C35" i="19"/>
  <c r="E35" i="19" s="1"/>
  <c r="C36" i="19"/>
  <c r="E36" i="19" s="1"/>
  <c r="C37" i="19"/>
  <c r="E37" i="19" s="1"/>
  <c r="C38" i="19"/>
  <c r="E38" i="19" s="1"/>
  <c r="C39" i="19"/>
  <c r="E39" i="19" s="1"/>
  <c r="C40" i="19"/>
  <c r="E40" i="19" s="1"/>
  <c r="C41" i="19"/>
  <c r="E41" i="19" s="1"/>
  <c r="C42" i="19"/>
  <c r="E42" i="19" s="1"/>
  <c r="C43" i="19"/>
  <c r="E43" i="19" s="1"/>
  <c r="C44" i="19"/>
  <c r="E44" i="19" s="1"/>
  <c r="C45" i="19"/>
  <c r="E45" i="19" s="1"/>
  <c r="C46" i="19"/>
  <c r="E46" i="19" s="1"/>
  <c r="C47" i="19"/>
  <c r="E47" i="19" s="1"/>
  <c r="C48" i="19"/>
  <c r="E48" i="19" s="1"/>
  <c r="C49" i="19"/>
  <c r="E49" i="19" s="1"/>
  <c r="C50" i="19"/>
  <c r="E50" i="19" s="1"/>
  <c r="C5" i="20"/>
  <c r="E5" i="20" s="1"/>
  <c r="C6" i="20"/>
  <c r="C7" i="20"/>
  <c r="C8" i="20"/>
  <c r="E8" i="20" s="1"/>
  <c r="C9" i="20"/>
  <c r="E9" i="20" s="1"/>
  <c r="C10" i="20"/>
  <c r="E10" i="20" s="1"/>
  <c r="C11" i="20"/>
  <c r="C12" i="20"/>
  <c r="E12" i="20" s="1"/>
  <c r="C13" i="20"/>
  <c r="E13" i="20" s="1"/>
  <c r="C14" i="20"/>
  <c r="E14" i="20" s="1"/>
  <c r="C15" i="20"/>
  <c r="E15" i="20" s="1"/>
  <c r="C16" i="20"/>
  <c r="E16" i="20" s="1"/>
  <c r="C17" i="20"/>
  <c r="E17" i="20" s="1"/>
  <c r="C18" i="20"/>
  <c r="C19" i="20"/>
  <c r="C20" i="20"/>
  <c r="E20" i="20" s="1"/>
  <c r="C21" i="20"/>
  <c r="E21" i="20" s="1"/>
  <c r="C22" i="20"/>
  <c r="E22" i="20" s="1"/>
  <c r="C23" i="20"/>
  <c r="C24" i="20"/>
  <c r="E24" i="20" s="1"/>
  <c r="C25" i="20"/>
  <c r="E25" i="20" s="1"/>
  <c r="C26" i="20"/>
  <c r="E26" i="20" s="1"/>
  <c r="C27" i="20"/>
  <c r="E27" i="20" s="1"/>
  <c r="C28" i="20"/>
  <c r="E28" i="20" s="1"/>
  <c r="C29" i="20"/>
  <c r="E29" i="20" s="1"/>
  <c r="C30" i="20"/>
  <c r="C31" i="20"/>
  <c r="C32" i="20"/>
  <c r="E32" i="20" s="1"/>
  <c r="C33" i="20"/>
  <c r="E33" i="20" s="1"/>
  <c r="C34" i="20"/>
  <c r="E34" i="20" s="1"/>
  <c r="C35" i="20"/>
  <c r="E35" i="20" s="1"/>
  <c r="C36" i="20"/>
  <c r="E36" i="20" s="1"/>
  <c r="C37" i="20"/>
  <c r="E37" i="20" s="1"/>
  <c r="C38" i="20"/>
  <c r="E38" i="20" s="1"/>
  <c r="C39" i="20"/>
  <c r="E39" i="20" s="1"/>
  <c r="C40" i="20"/>
  <c r="E40" i="20" s="1"/>
  <c r="C41" i="20"/>
  <c r="E41" i="20" s="1"/>
  <c r="C42" i="20"/>
  <c r="E42" i="20" s="1"/>
  <c r="C43" i="20"/>
  <c r="C44" i="20"/>
  <c r="E44" i="20" s="1"/>
  <c r="C45" i="20"/>
  <c r="E45" i="20" s="1"/>
  <c r="C46" i="20"/>
  <c r="E46" i="20" s="1"/>
  <c r="C47" i="20"/>
  <c r="E47" i="20" s="1"/>
  <c r="C48" i="20"/>
  <c r="E48" i="20" s="1"/>
  <c r="C49" i="20"/>
  <c r="E49" i="20" s="1"/>
  <c r="C50" i="20"/>
  <c r="E50" i="20" s="1"/>
  <c r="C5" i="21"/>
  <c r="E5" i="21" s="1"/>
  <c r="C6" i="21"/>
  <c r="E6" i="21" s="1"/>
  <c r="C7" i="21"/>
  <c r="E7" i="21" s="1"/>
  <c r="C8" i="21"/>
  <c r="E8" i="21" s="1"/>
  <c r="C9" i="21"/>
  <c r="E9" i="21" s="1"/>
  <c r="C10" i="21"/>
  <c r="E10" i="21" s="1"/>
  <c r="C11" i="21"/>
  <c r="E11" i="21" s="1"/>
  <c r="C12" i="21"/>
  <c r="E12" i="21" s="1"/>
  <c r="C13" i="21"/>
  <c r="E13" i="21" s="1"/>
  <c r="C14" i="21"/>
  <c r="E14" i="21" s="1"/>
  <c r="C15" i="21"/>
  <c r="E15" i="21" s="1"/>
  <c r="C16" i="21"/>
  <c r="E16" i="21" s="1"/>
  <c r="C17" i="21"/>
  <c r="E17" i="21" s="1"/>
  <c r="C18" i="21"/>
  <c r="E18" i="21" s="1"/>
  <c r="C19" i="21"/>
  <c r="E19" i="21" s="1"/>
  <c r="C20" i="21"/>
  <c r="E20" i="21" s="1"/>
  <c r="C21" i="21"/>
  <c r="E21" i="21" s="1"/>
  <c r="C5" i="23"/>
  <c r="E5" i="23" s="1"/>
  <c r="C6" i="23"/>
  <c r="E6" i="23" s="1"/>
  <c r="C7" i="23"/>
  <c r="E7" i="23" s="1"/>
  <c r="C8" i="23"/>
  <c r="E8" i="23" s="1"/>
  <c r="C9" i="23"/>
  <c r="E9" i="23" s="1"/>
  <c r="C10" i="23"/>
  <c r="E10" i="23" s="1"/>
  <c r="C11" i="23"/>
  <c r="E11" i="23" s="1"/>
  <c r="C12" i="23"/>
  <c r="E12" i="23" s="1"/>
  <c r="C13" i="23"/>
  <c r="E13" i="23" s="1"/>
  <c r="C14" i="23"/>
  <c r="C15" i="23"/>
  <c r="E15" i="23" s="1"/>
  <c r="C16" i="23"/>
  <c r="E16" i="23" s="1"/>
  <c r="C17" i="23"/>
  <c r="E17" i="23" s="1"/>
  <c r="C4" i="25"/>
  <c r="E4" i="25" s="1"/>
  <c r="C4" i="20"/>
  <c r="E4" i="20" s="1"/>
  <c r="C4" i="23"/>
  <c r="E4" i="23" s="1"/>
  <c r="C4" i="13"/>
  <c r="E7" i="26" l="1"/>
  <c r="E6" i="26"/>
  <c r="E23" i="1" l="1"/>
  <c r="I23" i="1" s="1" a="1"/>
  <c r="I23" i="1" s="1"/>
  <c r="E24" i="1"/>
  <c r="E22" i="1"/>
  <c r="E17" i="1"/>
  <c r="E26" i="1"/>
  <c r="I26" i="1" s="1" a="1"/>
  <c r="I26" i="1" s="1"/>
  <c r="E21" i="1"/>
  <c r="E25" i="1"/>
  <c r="E18" i="1"/>
  <c r="E20" i="1"/>
  <c r="E19" i="1"/>
  <c r="I24" i="1" a="1"/>
  <c r="I21" i="1" a="1"/>
  <c r="I19" i="1" a="1"/>
  <c r="I22" i="1" a="1"/>
  <c r="I25" i="1" a="1"/>
  <c r="I17" i="1" a="1"/>
  <c r="I18" i="1" a="1"/>
  <c r="I20" i="1" a="1"/>
  <c r="I20" i="1" l="1"/>
  <c r="I18" i="1"/>
  <c r="I17" i="1"/>
  <c r="I25" i="1"/>
  <c r="I22" i="1"/>
  <c r="I19" i="1"/>
  <c r="I21" i="1"/>
  <c r="I24" i="1"/>
  <c r="C50" i="16"/>
  <c r="E50" i="16" s="1"/>
  <c r="C49" i="16"/>
  <c r="E49" i="16" s="1"/>
  <c r="C48" i="16"/>
  <c r="E48" i="16" s="1"/>
  <c r="C47" i="16"/>
  <c r="E47" i="16" s="1"/>
  <c r="C46" i="16"/>
  <c r="E46" i="16" s="1"/>
  <c r="C45" i="16"/>
  <c r="E45" i="16" s="1"/>
  <c r="C44" i="16"/>
  <c r="E44" i="16" s="1"/>
  <c r="C43" i="16"/>
  <c r="E43" i="16" s="1"/>
  <c r="C42" i="16"/>
  <c r="E42" i="16" s="1"/>
  <c r="C41" i="16"/>
  <c r="E41" i="16" s="1"/>
  <c r="C40" i="16"/>
  <c r="E40" i="16" s="1"/>
  <c r="C39" i="16"/>
  <c r="E39" i="16" s="1"/>
  <c r="C38" i="16"/>
  <c r="E38" i="16" s="1"/>
  <c r="C37" i="16"/>
  <c r="E37" i="16" s="1"/>
  <c r="C36" i="16"/>
  <c r="E36" i="16" s="1"/>
  <c r="C35" i="16"/>
  <c r="E35" i="16" s="1"/>
  <c r="C34" i="16"/>
  <c r="E34" i="16" s="1"/>
  <c r="C33" i="16"/>
  <c r="E33" i="16" s="1"/>
  <c r="C32" i="16"/>
  <c r="E32" i="16" s="1"/>
  <c r="C31" i="16"/>
  <c r="E31" i="16" s="1"/>
  <c r="C30" i="16"/>
  <c r="E30" i="16" s="1"/>
  <c r="C29" i="16"/>
  <c r="E29" i="16" s="1"/>
  <c r="C28" i="16"/>
  <c r="E28" i="16" s="1"/>
  <c r="C27" i="16"/>
  <c r="E27" i="16" s="1"/>
  <c r="C26" i="16"/>
  <c r="E26" i="16" s="1"/>
  <c r="C25" i="16"/>
  <c r="E25" i="16" s="1"/>
  <c r="C24" i="16"/>
  <c r="E24" i="16" s="1"/>
  <c r="C23" i="16"/>
  <c r="E23" i="16" s="1"/>
  <c r="C22" i="16"/>
  <c r="E22" i="16" s="1"/>
  <c r="C21" i="16"/>
  <c r="E21" i="16" s="1"/>
  <c r="C20" i="16"/>
  <c r="E20" i="16" s="1"/>
  <c r="C19" i="16"/>
  <c r="E19" i="16" s="1"/>
  <c r="C18" i="16"/>
  <c r="E18" i="16" s="1"/>
  <c r="C17" i="16"/>
  <c r="E17" i="16" s="1"/>
  <c r="C16" i="16"/>
  <c r="E16" i="16" s="1"/>
  <c r="C15" i="16"/>
  <c r="E15" i="16" s="1"/>
  <c r="C14" i="16"/>
  <c r="E14" i="16" s="1"/>
  <c r="C13" i="16"/>
  <c r="E13" i="16" s="1"/>
  <c r="C12" i="16"/>
  <c r="E12" i="16" s="1"/>
  <c r="C11" i="16"/>
  <c r="E11" i="16" s="1"/>
  <c r="C10" i="16"/>
  <c r="E10" i="16" s="1"/>
  <c r="C9" i="16"/>
  <c r="E9" i="16" s="1"/>
  <c r="C8" i="16"/>
  <c r="E8" i="16" s="1"/>
  <c r="C7" i="16"/>
  <c r="E7" i="16" s="1"/>
  <c r="C6" i="16"/>
  <c r="E6" i="16" s="1"/>
  <c r="C5" i="16"/>
  <c r="E5" i="16" s="1"/>
  <c r="C4" i="16"/>
  <c r="E4" i="16" s="1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4" i="6"/>
  <c r="E4" i="8"/>
  <c r="E4" i="9"/>
  <c r="E4" i="10"/>
  <c r="E4" i="11"/>
  <c r="E4" i="12"/>
  <c r="C33" i="2"/>
  <c r="E33" i="2" s="1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E28" i="6"/>
  <c r="C29" i="6"/>
  <c r="E29" i="6" s="1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E25" i="13" s="1"/>
  <c r="C26" i="13"/>
  <c r="E26" i="13" s="1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4" i="6"/>
  <c r="C4" i="8"/>
  <c r="C4" i="9"/>
  <c r="C4" i="10"/>
  <c r="C4" i="11"/>
  <c r="C4" i="12"/>
  <c r="E16" i="1" l="1"/>
  <c r="E9" i="1"/>
  <c r="E10" i="1"/>
  <c r="E11" i="1"/>
  <c r="E12" i="1"/>
  <c r="E13" i="1"/>
  <c r="E14" i="1"/>
  <c r="I10" i="1" a="1"/>
  <c r="I14" i="1" a="1"/>
  <c r="I11" i="1" a="1"/>
  <c r="I16" i="1" a="1"/>
  <c r="I12" i="1" a="1"/>
  <c r="I9" i="1" a="1"/>
  <c r="I13" i="1" a="1"/>
  <c r="I13" i="1" l="1"/>
  <c r="I9" i="1"/>
  <c r="I12" i="1"/>
  <c r="I16" i="1"/>
  <c r="I11" i="1"/>
  <c r="I14" i="1"/>
  <c r="I10" i="1"/>
  <c r="E15" i="1"/>
  <c r="E8" i="1"/>
  <c r="I15" i="1" a="1"/>
  <c r="I8" i="1" a="1"/>
  <c r="I8" i="1" l="1"/>
  <c r="I15" i="1"/>
  <c r="E6" i="1"/>
  <c r="I6" i="1" a="1"/>
  <c r="I6" i="1" l="1"/>
  <c r="E7" i="1"/>
  <c r="I7" i="1" a="1"/>
  <c r="I7" i="1" l="1"/>
</calcChain>
</file>

<file path=xl/sharedStrings.xml><?xml version="1.0" encoding="utf-8"?>
<sst xmlns="http://schemas.openxmlformats.org/spreadsheetml/2006/main" count="602" uniqueCount="92">
  <si>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</si>
  <si>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</si>
  <si>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</si>
  <si>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</si>
  <si>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</si>
  <si>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</si>
  <si>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</si>
  <si>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</si>
  <si>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</si>
  <si>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Kanystr</t>
  </si>
  <si>
    <t>Koudelka</t>
  </si>
  <si>
    <t>Terex TL 70</t>
  </si>
  <si>
    <t>Dílna</t>
  </si>
  <si>
    <t>D4 - Příbram</t>
  </si>
  <si>
    <t>Nehvizdy</t>
  </si>
  <si>
    <t xml:space="preserve">D5 - 100 </t>
  </si>
  <si>
    <t>dílna</t>
  </si>
  <si>
    <t>do Zbuch</t>
  </si>
  <si>
    <t>Šindelař</t>
  </si>
  <si>
    <t>Martin</t>
  </si>
  <si>
    <t>Dvůr</t>
  </si>
  <si>
    <t>Kapr</t>
  </si>
  <si>
    <t>Cisterna</t>
  </si>
  <si>
    <t>Šindelář</t>
  </si>
  <si>
    <t>Malešická</t>
  </si>
  <si>
    <t>Kadlec</t>
  </si>
  <si>
    <t>Malešický Háj</t>
  </si>
  <si>
    <t>Ruslan Čip</t>
  </si>
  <si>
    <t>Poškozené p.z.koncové světlo</t>
  </si>
  <si>
    <t>Mustafa</t>
  </si>
  <si>
    <t>Lapi</t>
  </si>
  <si>
    <t>Prakab</t>
  </si>
  <si>
    <t>lapi</t>
  </si>
  <si>
    <t>Terex TL 65</t>
  </si>
  <si>
    <t>JCB 406</t>
  </si>
  <si>
    <t>Terex TL 80</t>
  </si>
  <si>
    <t>Servis</t>
  </si>
  <si>
    <t>JCB 406 B</t>
  </si>
  <si>
    <t>JCB 436 e</t>
  </si>
  <si>
    <t>JCB 406 T 4</t>
  </si>
  <si>
    <t xml:space="preserve"> ¥ )</t>
  </si>
  <si>
    <t>20-Skuska</t>
  </si>
  <si>
    <t>Skuska</t>
  </si>
  <si>
    <t>Točná</t>
  </si>
  <si>
    <t>Zlonín</t>
  </si>
  <si>
    <t>Křenice</t>
  </si>
  <si>
    <t>Ostředek</t>
  </si>
  <si>
    <t>Tesla - Hlubětín</t>
  </si>
  <si>
    <t>Vtelno</t>
  </si>
  <si>
    <t>16.2.</t>
  </si>
  <si>
    <t>Hrin - Kanystr</t>
  </si>
  <si>
    <t>Jirny Le&amp;Co</t>
  </si>
  <si>
    <t>Zbuch</t>
  </si>
  <si>
    <t>kanystr</t>
  </si>
  <si>
    <t>Bez Baterie</t>
  </si>
  <si>
    <t>Klapálkova</t>
  </si>
  <si>
    <t>Trojmezí</t>
  </si>
  <si>
    <t>Jinonice - Vojáci</t>
  </si>
  <si>
    <t>Nedvězí</t>
  </si>
  <si>
    <t>Žižkov</t>
  </si>
  <si>
    <t>ze Dvora</t>
  </si>
  <si>
    <t>na Dvoře</t>
  </si>
  <si>
    <t>106-Terex TL 80</t>
  </si>
  <si>
    <t>118-Terex TL 80</t>
  </si>
  <si>
    <t>119-Terex TL 80</t>
  </si>
  <si>
    <t>120-Terex TL 80</t>
  </si>
  <si>
    <t>146-Terex TL 80</t>
  </si>
  <si>
    <t>148-Kramer 750</t>
  </si>
  <si>
    <t>160-Terex TL 80</t>
  </si>
  <si>
    <t>173-Terex TL 80</t>
  </si>
  <si>
    <t>174-Terex TL 80</t>
  </si>
  <si>
    <t>Beton Nakladač</t>
  </si>
  <si>
    <t>Kramer 750</t>
  </si>
  <si>
    <t>nejdou Mth</t>
  </si>
  <si>
    <t>Jirkov</t>
  </si>
  <si>
    <t>Den servisu</t>
  </si>
  <si>
    <t>Den Servisu</t>
  </si>
  <si>
    <t>Pokus</t>
  </si>
  <si>
    <t>Tesla - Hlubětín1</t>
  </si>
  <si>
    <t>Pokus2</t>
  </si>
  <si>
    <t>Pokus3</t>
  </si>
  <si>
    <t>aaaa</t>
  </si>
  <si>
    <t>bb</t>
  </si>
  <si>
    <t>ddd</t>
  </si>
  <si>
    <t>aa</t>
  </si>
  <si>
    <t>bbbb</t>
  </si>
  <si>
    <t>Inventární
č.</t>
  </si>
  <si>
    <t>Další
servis</t>
  </si>
  <si>
    <t>Předchozí
servis</t>
  </si>
  <si>
    <t>Celkem
odpracováno
[Mth]</t>
  </si>
  <si>
    <t>Zbývá
do servisu
[Mth]</t>
  </si>
  <si>
    <t>Odpracováno
od posledního
servisu [Mth]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</si>
</sst>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"/>
    <numFmt numFmtId="165" formatCode="#,##0.0"/>
    <numFmt numFmtId="166" formatCode="d/m/yyyy;@"/>
    <numFmt numFmtId="167" formatCode="&quot;(&quot;##0&quot;;&quot;"/>
    <numFmt numFmtId="168" formatCode="##0&quot;&gt;&quot;"/>
    <numFmt numFmtId="169" formatCode="_-* #,##0.00\ _K_č_-;\-* #,##0.00\ _K_č_-;_-* &quot;-&quot;??\ _K_č_-;_-@_-"/>
  </numFmts>
  <fonts count="2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b/>
      <sz val="22"/>
      <color indexed="60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Arial"/>
      <family val="2"/>
    </font>
    <font>
      <b/>
      <sz val="12"/>
      <color indexed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b/>
      <sz val="22"/>
      <color theme="5" tint="-0.49998474074526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1"/>
      <color rgb="FF0070C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4506668294322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/>
    <xf numFmtId="0" fontId="1" fillId="0" borderId="1" xfId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2" fontId="1" fillId="0" borderId="0" xfId="1" applyNumberFormat="1"/>
    <xf numFmtId="14" fontId="1" fillId="0" borderId="1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center"/>
    </xf>
    <xf numFmtId="164" fontId="1" fillId="0" borderId="0" xfId="1" applyNumberFormat="1"/>
    <xf numFmtId="4" fontId="3" fillId="0" borderId="1" xfId="1" applyNumberFormat="1" applyFont="1" applyBorder="1" applyAlignment="1">
      <alignment horizontal="center"/>
    </xf>
    <xf numFmtId="4" fontId="3" fillId="0" borderId="0" xfId="1" applyNumberFormat="1" applyFont="1" applyAlignment="1">
      <alignment horizontal="center"/>
    </xf>
    <xf numFmtId="0" fontId="1" fillId="0" borderId="0" xfId="1" applyAlignment="1">
      <alignment horizontal="center"/>
    </xf>
    <xf numFmtId="14" fontId="1" fillId="0" borderId="0" xfId="1" applyNumberFormat="1"/>
    <xf numFmtId="49" fontId="1" fillId="0" borderId="0" xfId="1" applyNumberFormat="1"/>
    <xf numFmtId="166" fontId="1" fillId="0" borderId="0" xfId="1" applyNumberFormat="1"/>
    <xf numFmtId="0" fontId="5" fillId="0" borderId="0" xfId="1" applyFont="1"/>
    <xf numFmtId="0" fontId="1" fillId="0" borderId="0" xfId="1" applyAlignment="1">
      <alignment horizontal="center" vertical="center"/>
    </xf>
    <xf numFmtId="165" fontId="0" fillId="0" borderId="0" xfId="0" applyNumberFormat="1"/>
    <xf numFmtId="168" fontId="0" fillId="6" borderId="10" xfId="0" applyNumberFormat="1" applyFill="1" applyBorder="1" applyAlignment="1" applyProtection="1">
      <alignment horizontal="left"/>
      <protection locked="0"/>
    </xf>
    <xf numFmtId="168" fontId="7" fillId="4" borderId="7" xfId="0" applyNumberFormat="1" applyFont="1" applyFill="1" applyBorder="1" applyAlignment="1">
      <alignment horizontal="left"/>
    </xf>
    <xf numFmtId="14" fontId="1" fillId="0" borderId="0" xfId="1" applyNumberFormat="1" applyAlignment="1">
      <alignment horizontal="right"/>
    </xf>
    <xf numFmtId="4" fontId="2" fillId="0" borderId="1" xfId="1" applyNumberFormat="1" applyFont="1" applyBorder="1" applyAlignment="1">
      <alignment horizontal="center"/>
    </xf>
    <xf numFmtId="4" fontId="1" fillId="0" borderId="1" xfId="1" applyNumberFormat="1" applyBorder="1" applyAlignment="1">
      <alignment horizontal="center"/>
    </xf>
    <xf numFmtId="4" fontId="1" fillId="3" borderId="1" xfId="1" applyNumberFormat="1" applyFill="1" applyBorder="1" applyAlignment="1">
      <alignment horizontal="center"/>
    </xf>
    <xf numFmtId="14" fontId="1" fillId="0" borderId="1" xfId="1" applyNumberFormat="1" applyBorder="1" applyAlignment="1" applyProtection="1">
      <alignment horizontal="right"/>
      <protection locked="0"/>
    </xf>
    <xf numFmtId="4" fontId="1" fillId="0" borderId="1" xfId="1" applyNumberFormat="1" applyBorder="1" applyAlignment="1" applyProtection="1">
      <alignment horizontal="center"/>
      <protection locked="0"/>
    </xf>
    <xf numFmtId="14" fontId="2" fillId="0" borderId="1" xfId="1" applyNumberFormat="1" applyFont="1" applyBorder="1" applyAlignment="1" applyProtection="1">
      <alignment horizontal="right"/>
      <protection locked="0"/>
    </xf>
    <xf numFmtId="0" fontId="1" fillId="0" borderId="1" xfId="1" applyBorder="1" applyAlignment="1" applyProtection="1">
      <alignment horizontal="center"/>
      <protection locked="0"/>
    </xf>
    <xf numFmtId="4" fontId="2" fillId="0" borderId="1" xfId="1" applyNumberFormat="1" applyFont="1" applyBorder="1" applyAlignment="1" applyProtection="1">
      <alignment horizontal="center"/>
      <protection locked="0"/>
    </xf>
    <xf numFmtId="166" fontId="1" fillId="0" borderId="1" xfId="1" applyNumberFormat="1" applyBorder="1" applyAlignment="1" applyProtection="1">
      <alignment horizontal="center"/>
      <protection locked="0"/>
    </xf>
    <xf numFmtId="4" fontId="3" fillId="0" borderId="1" xfId="1" applyNumberFormat="1" applyFont="1" applyBorder="1" applyAlignment="1" applyProtection="1">
      <alignment horizontal="center"/>
      <protection locked="0"/>
    </xf>
    <xf numFmtId="0" fontId="9" fillId="5" borderId="4" xfId="1" applyFont="1" applyFill="1" applyBorder="1" applyAlignment="1">
      <alignment horizontal="center" vertical="center"/>
    </xf>
    <xf numFmtId="2" fontId="9" fillId="5" borderId="4" xfId="1" applyNumberFormat="1" applyFont="1" applyFill="1" applyBorder="1" applyAlignment="1">
      <alignment horizontal="center" vertical="center"/>
    </xf>
    <xf numFmtId="164" fontId="9" fillId="5" borderId="4" xfId="1" applyNumberFormat="1" applyFont="1" applyFill="1" applyBorder="1" applyAlignment="1">
      <alignment horizontal="center" vertical="center"/>
    </xf>
    <xf numFmtId="14" fontId="10" fillId="5" borderId="4" xfId="1" applyNumberFormat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49" fontId="10" fillId="5" borderId="4" xfId="1" applyNumberFormat="1" applyFont="1" applyFill="1" applyBorder="1" applyAlignment="1">
      <alignment horizontal="center" vertical="center"/>
    </xf>
    <xf numFmtId="166" fontId="10" fillId="5" borderId="4" xfId="1" applyNumberFormat="1" applyFont="1" applyFill="1" applyBorder="1" applyAlignment="1">
      <alignment horizontal="center" vertical="center"/>
    </xf>
    <xf numFmtId="4" fontId="10" fillId="5" borderId="4" xfId="1" applyNumberFormat="1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4" fontId="0" fillId="0" borderId="2" xfId="0" applyNumberFormat="1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4" fontId="0" fillId="0" borderId="3" xfId="0" applyNumberForma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2" fontId="1" fillId="0" borderId="12" xfId="1" applyNumberFormat="1" applyBorder="1" applyAlignment="1">
      <alignment horizontal="center"/>
    </xf>
    <xf numFmtId="0" fontId="1" fillId="0" borderId="12" xfId="1" applyBorder="1" applyAlignment="1">
      <alignment horizontal="center"/>
    </xf>
    <xf numFmtId="2" fontId="1" fillId="0" borderId="0" xfId="1" applyNumberFormat="1" applyAlignment="1">
      <alignment horizontal="center"/>
    </xf>
    <xf numFmtId="14" fontId="1" fillId="0" borderId="1" xfId="1" applyNumberFormat="1" applyBorder="1" applyAlignment="1">
      <alignment horizontal="center"/>
    </xf>
    <xf numFmtId="169" fontId="1" fillId="0" borderId="1" xfId="1" applyNumberFormat="1" applyBorder="1" applyAlignment="1">
      <alignment horizontal="center"/>
    </xf>
    <xf numFmtId="0" fontId="1" fillId="0" borderId="13" xfId="1" applyBorder="1" applyAlignment="1">
      <alignment horizontal="center"/>
    </xf>
    <xf numFmtId="169" fontId="1" fillId="0" borderId="13" xfId="1" applyNumberFormat="1" applyBorder="1" applyAlignment="1">
      <alignment horizontal="center"/>
    </xf>
    <xf numFmtId="169" fontId="1" fillId="0" borderId="12" xfId="1" applyNumberFormat="1" applyBorder="1" applyAlignment="1">
      <alignment horizontal="center"/>
    </xf>
    <xf numFmtId="169" fontId="1" fillId="0" borderId="0" xfId="1" applyNumberFormat="1"/>
    <xf numFmtId="49" fontId="1" fillId="0" borderId="0" xfId="1" applyNumberFormat="1" applyAlignment="1">
      <alignment horizontal="center"/>
    </xf>
    <xf numFmtId="0" fontId="11" fillId="0" borderId="0" xfId="1" applyFont="1"/>
    <xf numFmtId="49" fontId="11" fillId="0" borderId="0" xfId="1" applyNumberFormat="1" applyFont="1"/>
    <xf numFmtId="0" fontId="11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7" borderId="0" xfId="1" applyFill="1" applyAlignment="1">
      <alignment horizontal="center"/>
    </xf>
    <xf numFmtId="0" fontId="14" fillId="7" borderId="1" xfId="1" applyFont="1" applyFill="1" applyBorder="1" applyAlignment="1">
      <alignment horizontal="center"/>
    </xf>
    <xf numFmtId="2" fontId="14" fillId="7" borderId="1" xfId="1" applyNumberFormat="1" applyFont="1" applyFill="1" applyBorder="1" applyAlignment="1">
      <alignment horizontal="center"/>
    </xf>
    <xf numFmtId="0" fontId="1" fillId="7" borderId="1" xfId="1" applyFill="1" applyBorder="1" applyAlignment="1">
      <alignment horizontal="center"/>
    </xf>
    <xf numFmtId="168" fontId="0" fillId="8" borderId="6" xfId="0" applyNumberForma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4" fontId="16" fillId="0" borderId="1" xfId="1" applyNumberFormat="1" applyFont="1" applyBorder="1" applyAlignment="1" applyProtection="1">
      <alignment horizontal="center"/>
      <protection locked="0"/>
    </xf>
    <xf numFmtId="4" fontId="16" fillId="0" borderId="1" xfId="1" applyNumberFormat="1" applyFont="1" applyBorder="1" applyAlignment="1">
      <alignment horizontal="center"/>
    </xf>
    <xf numFmtId="0" fontId="16" fillId="0" borderId="1" xfId="1" applyFont="1" applyBorder="1" applyAlignment="1" applyProtection="1">
      <alignment horizontal="center"/>
      <protection locked="0"/>
    </xf>
    <xf numFmtId="0" fontId="1" fillId="0" borderId="1" xfId="1" applyBorder="1" applyAlignment="1">
      <alignment horizontal="center" vertical="top"/>
    </xf>
    <xf numFmtId="0" fontId="17" fillId="0" borderId="1" xfId="1" applyFont="1" applyBorder="1" applyAlignment="1">
      <alignment horizontal="center"/>
    </xf>
    <xf numFmtId="0" fontId="10" fillId="5" borderId="5" xfId="1" applyFont="1" applyFill="1" applyBorder="1" applyAlignment="1">
      <alignment horizontal="center" vertical="center"/>
    </xf>
    <xf numFmtId="0" fontId="1" fillId="0" borderId="12" xfId="1" applyBorder="1" applyAlignment="1" applyProtection="1">
      <alignment horizontal="center"/>
      <protection locked="0"/>
    </xf>
    <xf numFmtId="0" fontId="17" fillId="0" borderId="12" xfId="1" applyFont="1" applyBorder="1" applyAlignment="1">
      <alignment horizontal="center"/>
    </xf>
    <xf numFmtId="0" fontId="1" fillId="7" borderId="12" xfId="1" applyFill="1" applyBorder="1" applyAlignment="1">
      <alignment horizontal="center"/>
    </xf>
    <xf numFmtId="0" fontId="16" fillId="0" borderId="12" xfId="1" applyFont="1" applyBorder="1" applyAlignment="1" applyProtection="1">
      <alignment horizontal="center"/>
      <protection locked="0"/>
    </xf>
    <xf numFmtId="0" fontId="1" fillId="0" borderId="1" xfId="1" applyBorder="1"/>
    <xf numFmtId="14" fontId="1" fillId="0" borderId="1" xfId="1" applyNumberFormat="1" applyBorder="1"/>
    <xf numFmtId="0" fontId="1" fillId="0" borderId="0" xfId="1" quotePrefix="1"/>
    <xf numFmtId="14" fontId="2" fillId="0" borderId="1" xfId="0" applyNumberFormat="1" applyFont="1" applyBorder="1" applyAlignment="1">
      <alignment horizontal="center"/>
    </xf>
    <xf numFmtId="14" fontId="1" fillId="7" borderId="1" xfId="1" applyNumberFormat="1" applyFill="1" applyBorder="1" applyAlignment="1">
      <alignment horizontal="center"/>
    </xf>
    <xf numFmtId="14" fontId="1" fillId="0" borderId="1" xfId="1" applyNumberFormat="1" applyBorder="1" applyAlignment="1">
      <alignment horizontal="center" vertical="top"/>
    </xf>
    <xf numFmtId="14" fontId="2" fillId="0" borderId="1" xfId="1" applyNumberFormat="1" applyFont="1" applyBorder="1" applyAlignment="1">
      <alignment horizontal="center" vertical="center"/>
    </xf>
    <xf numFmtId="14" fontId="19" fillId="0" borderId="1" xfId="1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4" fontId="16" fillId="0" borderId="1" xfId="1" applyNumberFormat="1" applyFont="1" applyBorder="1" applyAlignment="1" applyProtection="1">
      <alignment horizontal="right"/>
      <protection locked="0"/>
    </xf>
    <xf numFmtId="14" fontId="1" fillId="0" borderId="1" xfId="1" quotePrefix="1" applyNumberFormat="1" applyBorder="1"/>
    <xf numFmtId="0" fontId="13" fillId="5" borderId="1" xfId="1" applyFont="1" applyFill="1" applyBorder="1" applyAlignment="1">
      <alignment horizontal="center" vertical="center"/>
    </xf>
    <xf numFmtId="0" fontId="20" fillId="5" borderId="1" xfId="1" applyFont="1" applyFill="1" applyBorder="1" applyAlignment="1">
      <alignment horizontal="center" vertical="center"/>
    </xf>
    <xf numFmtId="0" fontId="20" fillId="5" borderId="1" xfId="1" applyFont="1" applyFill="1" applyBorder="1" applyAlignment="1">
      <alignment vertical="center"/>
    </xf>
    <xf numFmtId="166" fontId="13" fillId="5" borderId="1" xfId="1" applyNumberFormat="1" applyFont="1" applyFill="1" applyBorder="1" applyAlignment="1">
      <alignment horizontal="center"/>
    </xf>
    <xf numFmtId="0" fontId="13" fillId="5" borderId="1" xfId="1" applyFont="1" applyFill="1" applyBorder="1" applyAlignment="1">
      <alignment horizontal="center"/>
    </xf>
    <xf numFmtId="0" fontId="12" fillId="5" borderId="1" xfId="1" applyFont="1" applyFill="1" applyBorder="1" applyAlignment="1">
      <alignment horizontal="center"/>
    </xf>
    <xf numFmtId="2" fontId="12" fillId="5" borderId="1" xfId="1" applyNumberFormat="1" applyFont="1" applyFill="1" applyBorder="1" applyAlignment="1">
      <alignment horizontal="center"/>
    </xf>
    <xf numFmtId="0" fontId="13" fillId="5" borderId="12" xfId="1" applyFont="1" applyFill="1" applyBorder="1" applyAlignment="1">
      <alignment horizontal="center"/>
    </xf>
    <xf numFmtId="49" fontId="13" fillId="5" borderId="1" xfId="1" applyNumberFormat="1" applyFont="1" applyFill="1" applyBorder="1" applyAlignment="1">
      <alignment horizontal="center"/>
    </xf>
    <xf numFmtId="0" fontId="10" fillId="5" borderId="1" xfId="1" applyFont="1" applyFill="1" applyBorder="1" applyAlignment="1">
      <alignment horizontal="center"/>
    </xf>
    <xf numFmtId="0" fontId="18" fillId="5" borderId="1" xfId="1" applyFont="1" applyFill="1" applyBorder="1" applyAlignment="1">
      <alignment horizontal="center"/>
    </xf>
    <xf numFmtId="0" fontId="1" fillId="5" borderId="12" xfId="1" applyFill="1" applyBorder="1" applyAlignment="1">
      <alignment horizontal="center"/>
    </xf>
    <xf numFmtId="169" fontId="13" fillId="5" borderId="1" xfId="1" applyNumberFormat="1" applyFont="1" applyFill="1" applyBorder="1" applyAlignment="1">
      <alignment horizontal="center"/>
    </xf>
    <xf numFmtId="14" fontId="13" fillId="5" borderId="1" xfId="1" applyNumberFormat="1" applyFont="1" applyFill="1" applyBorder="1" applyAlignment="1">
      <alignment horizontal="center"/>
    </xf>
    <xf numFmtId="4" fontId="1" fillId="0" borderId="1" xfId="1" applyNumberFormat="1" applyBorder="1" applyProtection="1">
      <protection locked="0"/>
    </xf>
    <xf numFmtId="0" fontId="1" fillId="0" borderId="1" xfId="1" applyBorder="1" applyProtection="1">
      <protection locked="0"/>
    </xf>
    <xf numFmtId="0" fontId="1" fillId="0" borderId="12" xfId="1" applyBorder="1" applyProtection="1">
      <protection locked="0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69" fontId="1" fillId="0" borderId="12" xfId="0" applyNumberFormat="1" applyFont="1" applyBorder="1" applyAlignment="1">
      <alignment horizontal="center"/>
    </xf>
    <xf numFmtId="169" fontId="1" fillId="0" borderId="1" xfId="0" applyNumberFormat="1" applyFont="1" applyBorder="1"/>
    <xf numFmtId="0" fontId="1" fillId="0" borderId="1" xfId="0" applyFont="1" applyBorder="1"/>
    <xf numFmtId="0" fontId="1" fillId="0" borderId="12" xfId="0" applyFont="1" applyBorder="1"/>
    <xf numFmtId="169" fontId="1" fillId="0" borderId="1" xfId="0" applyNumberFormat="1" applyFont="1" applyBorder="1" applyAlignment="1">
      <alignment horizontal="center" vertical="center"/>
    </xf>
    <xf numFmtId="14" fontId="1" fillId="0" borderId="1" xfId="1" applyNumberFormat="1" applyBorder="1" applyAlignment="1" applyProtection="1">
      <alignment horizontal="right" vertical="center"/>
      <protection locked="0"/>
    </xf>
    <xf numFmtId="4" fontId="1" fillId="0" borderId="1" xfId="1" applyNumberFormat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2" fontId="1" fillId="0" borderId="12" xfId="0" applyNumberFormat="1" applyFont="1" applyBorder="1" applyAlignment="1">
      <alignment horizontal="center"/>
    </xf>
    <xf numFmtId="14" fontId="1" fillId="0" borderId="12" xfId="1" applyNumberFormat="1" applyBorder="1" applyAlignment="1" applyProtection="1">
      <alignment horizont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14" fontId="0" fillId="0" borderId="14" xfId="0" applyNumberFormat="1" applyBorder="1" applyAlignment="1" applyProtection="1">
      <alignment horizontal="right" indent="1"/>
      <protection locked="0"/>
    </xf>
    <xf numFmtId="4" fontId="0" fillId="0" borderId="14" xfId="0" quotePrefix="1" applyNumberFormat="1" applyBorder="1" applyAlignment="1" applyProtection="1">
      <alignment horizontal="left" indent="1"/>
      <protection locked="0"/>
    </xf>
    <xf numFmtId="4" fontId="0" fillId="0" borderId="16" xfId="0" quotePrefix="1" applyNumberFormat="1" applyBorder="1" applyAlignment="1" applyProtection="1">
      <alignment horizontal="left" indent="1"/>
      <protection locked="0"/>
    </xf>
    <xf numFmtId="14" fontId="0" fillId="0" borderId="16" xfId="0" applyNumberFormat="1" applyBorder="1" applyAlignment="1" applyProtection="1">
      <alignment horizontal="right" indent="1"/>
      <protection locked="0"/>
    </xf>
    <xf numFmtId="0" fontId="8" fillId="2" borderId="15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15" fillId="2" borderId="11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167" fontId="21" fillId="8" borderId="8" xfId="0" applyNumberFormat="1" applyFont="1" applyFill="1" applyBorder="1" applyProtection="1">
      <protection locked="0"/>
    </xf>
    <xf numFmtId="167" fontId="21" fillId="6" borderId="9" xfId="0" applyNumberFormat="1" applyFont="1" applyFill="1" applyBorder="1"/>
    <xf numFmtId="167" fontId="21" fillId="4" borderId="5" xfId="0" applyNumberFormat="1" applyFont="1" applyFill="1" applyBorder="1"/>
  </cellXfs>
  <cellStyles count="2">
    <cellStyle name="Normálna" xfId="0" builtinId="0"/>
    <cellStyle name="Normální 2" xfId="1"/>
  </cellStyles>
  <dxfs count="16">
    <dxf>
      <numFmt numFmtId="19" formatCode="d/m/yyyy"/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left" vertical="bottom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  <dxf>
      <fill>
        <patternFill patternType="solid">
          <bgColor theme="0" tint="-4.9989318521683403E-2"/>
        </patternFill>
      </fill>
    </dxf>
  </dxfs>
  <tableStyles count="0" defaultTableStyle="TableStyleMedium2" defaultPivotStyle="PivotStyleLight16"/>
  <colors>
    <mruColors>
      <color rgb="FFFFFF99"/>
      <color rgb="FFFF7C80"/>
      <color rgb="FFF6C876"/>
      <color rgb="FFF3B647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uľka1" displayName="Tabuľka1" ref="A5:I26" totalsRowShown="0" headerRowDxfId="11" dataDxfId="10" tableBorderDxfId="9">
  <autoFilter ref="A5:I26"/>
  <tableColumns count="9">
    <tableColumn id="1" name="Inventární_x000a_č." dataDxfId="8"/>
    <tableColumn id="2" name="Popis" dataDxfId="7"/>
    <tableColumn id="3" name="Celkem_x000a_odpracováno_x000a_[Mth]" dataDxfId="6">
      <calculatedColumnFormula>IFERROR(MAX(INDIRECT("'"&amp;A6&amp;"-"&amp;B6&amp;"'!B3:B500")),"")</calculatedColumnFormula>
    </tableColumn>
    <tableColumn id="4" name="Odpracováno_x000a_od posledního_x000a_servisu [Mth]" dataDxfId="5">
      <calculatedColumnFormula array="1">IFERROR(SUM(INDIRECT("'"&amp;A6&amp;"-"&amp;B6&amp;"'!C"&amp;MAX(ROW(INDIRECT("'"&amp;A6&amp;"-"&amp;B6&amp;"'!G3:G500"))*((INDIRECT("'"&amp;A6&amp;"-"&amp;B6&amp;"'!G3:G500"))="Servis"))+1&amp;":C500")),"")</calculatedColumnFormula>
    </tableColumn>
    <tableColumn id="5" name="Zbývá_x000a_do servisu_x000a_[Mth]" dataDxfId="4">
      <calculatedColumnFormula>IFERROR(F6-C6,"")</calculatedColumnFormula>
    </tableColumn>
    <tableColumn id="6" name="Další_x000a_servis" dataDxfId="3">
      <calculatedColumnFormula>IFERROR(G6+500,"")</calculatedColumnFormula>
    </tableColumn>
    <tableColumn id="7" name="Předchozí_x000a_servis" dataDxfId="2">
      <calculatedColumnFormula array="1">IFERROR(INDIRECT("'"&amp;A6&amp;"-"&amp;B6&amp;"'!B"&amp;MAX(ROW(INDIRECT("'"&amp;A6&amp;"-"&amp;B6&amp;"'!G3:G500"))*(INDIRECT("'"&amp;A6&amp;"-"&amp;B6&amp;"'!G3:G500")="Servis"))),"")</calculatedColumnFormula>
    </tableColumn>
    <tableColumn id="8" name="Stavba" dataDxfId="1">
      <calculatedColumnFormula array="1">IFERROR(INDIRECT("'"&amp;A6&amp;"-"&amp;B6&amp;"'!F"&amp;MAX(ROW(INDIRECT("'"&amp;A6&amp;"-"&amp;B6&amp;"'!F3:F500"))*(INDIRECT("'"&amp;A6&amp;"-"&amp;B6&amp;"'!F3:F500")&lt;&gt;""))),"")</calculatedColumnFormula>
    </tableColumn>
    <tableColumn id="9" name="Den servisu" dataDxfId="0">
      <calculatedColumnFormula array="1">IF(E6="","",IFERROR(MAX(INDIRECT("'"&amp;A6&amp;"-"&amp;B6&amp;"'!I3:I500")),""))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tabColor rgb="FFFF0000"/>
  </sheetPr>
  <dimension ref="A1:I26"/>
  <sheetViews>
    <sheetView showGridLines="0" tabSelected="1" workbookViewId="0">
      <selection activeCell="A4" sqref="A4"/>
    </sheetView>
  </sheetViews>
  <sheetFormatPr defaultRowHeight="15" x14ac:dyDescent="0.25"/>
  <cols>
    <col min="1" max="1" width="10.140625" customWidth="1"/>
    <col min="2" max="2" width="16.85546875" customWidth="1"/>
    <col min="3" max="3" width="13.85546875" style="17" customWidth="1"/>
    <col min="4" max="4" width="17.28515625" customWidth="1"/>
    <col min="5" max="5" width="12.28515625" bestFit="1" customWidth="1"/>
    <col min="6" max="7" width="13.7109375" customWidth="1"/>
    <col min="8" max="8" width="25" customWidth="1"/>
    <col min="9" max="9" width="13.5703125" bestFit="1" customWidth="1"/>
    <col min="10" max="10" width="13.85546875" customWidth="1"/>
  </cols>
  <sheetData>
    <row r="1" spans="1:9" x14ac:dyDescent="0.25">
      <c r="A1" s="139">
        <v>400</v>
      </c>
      <c r="B1" s="68">
        <f>A2</f>
        <v>450</v>
      </c>
      <c r="C1"/>
    </row>
    <row r="2" spans="1:9" x14ac:dyDescent="0.25">
      <c r="A2" s="140">
        <v>450</v>
      </c>
      <c r="B2" s="18">
        <f>A3</f>
        <v>480</v>
      </c>
      <c r="C2"/>
    </row>
    <row r="3" spans="1:9" x14ac:dyDescent="0.25">
      <c r="A3" s="141">
        <v>480</v>
      </c>
      <c r="B3" s="19" t="s">
        <v>40</v>
      </c>
      <c r="C3"/>
    </row>
    <row r="5" spans="1:9" ht="45" x14ac:dyDescent="0.25">
      <c r="A5" s="127" t="s">
        <v>86</v>
      </c>
      <c r="B5" s="128" t="s">
        <v>0</v>
      </c>
      <c r="C5" s="129" t="s">
        <v>89</v>
      </c>
      <c r="D5" s="127" t="s">
        <v>91</v>
      </c>
      <c r="E5" s="127" t="s">
        <v>90</v>
      </c>
      <c r="F5" s="127" t="s">
        <v>87</v>
      </c>
      <c r="G5" s="127" t="s">
        <v>88</v>
      </c>
      <c r="H5" s="127" t="s">
        <v>6</v>
      </c>
      <c r="I5" s="127" t="s">
        <v>75</v>
      </c>
    </row>
    <row r="6" spans="1:9" x14ac:dyDescent="0.25">
      <c r="A6" s="39">
        <v>44</v>
      </c>
      <c r="B6" s="40" t="s">
        <v>33</v>
      </c>
      <c r="C6" s="41">
        <f ca="1">IFERROR(MAX(INDIRECT("'"&amp;A6&amp;"-"&amp;B6&amp;"'!B3:B1000")),"")</f>
        <v>6738.7</v>
      </c>
      <c r="D6" s="41">
        <f t="array" aca="1" ref="D6" ca="1">IFERROR(SUM(INDIRECT("'"&amp;A6&amp;"-"&amp;B6&amp;"'!C"&amp;MAX(ROW(INDIRECT("'"&amp;A6&amp;"-"&amp;B6&amp;"'!G3:G1000"))*((INDIRECT("'"&amp;A6&amp;"-"&amp;B6&amp;"'!G3:G1000"))="Servis"))+1&amp;":C1000")),"")</f>
        <v>338.69999999999982</v>
      </c>
      <c r="E6" s="41">
        <f t="shared" ref="E6:E15" ca="1" si="0">IFERROR(F6-C6,"")</f>
        <v>161.30000000000018</v>
      </c>
      <c r="F6" s="41">
        <f ca="1">IFERROR(G6+500,"")</f>
        <v>6900</v>
      </c>
      <c r="G6" s="41">
        <f t="array" aca="1" ref="G6" ca="1">IFERROR(INDIRECT("'"&amp;A6&amp;"-"&amp;B6&amp;"'!B"&amp;MAX(ROW(INDIRECT("'"&amp;A6&amp;"-"&amp;B6&amp;"'!G3:G1000"))*(INDIRECT("'"&amp;A6&amp;"-"&amp;B6&amp;"'!G3:G1000")="Servis"))),"")</f>
        <v>6400</v>
      </c>
      <c r="H6" s="132" t="str">
        <f t="array" aca="1" ref="H6" ca="1">IFERROR(INDIRECT("'"&amp;A6&amp;"-"&amp;B6&amp;"'!F"&amp;MAX(ROW(INDIRECT("'"&amp;A6&amp;"-"&amp;B6&amp;"'!F3:F1000"))*(INDIRECT("'"&amp;A6&amp;"-"&amp;B6&amp;"'!F3:F1000")&lt;&gt;""))),"")</f>
        <v xml:space="preserve">D5 - 100 </v>
      </c>
      <c r="I6" s="133">
        <f t="array" aca="1" ref="I6" ca="1">IF(E6="","",IFERROR(MAX(INDIRECT("'"&amp;A6&amp;"-"&amp;B6&amp;"'!I3:I1000")),""))</f>
        <v>44860</v>
      </c>
    </row>
    <row r="7" spans="1:9" x14ac:dyDescent="0.25">
      <c r="A7" s="39">
        <v>45</v>
      </c>
      <c r="B7" s="40" t="s">
        <v>11</v>
      </c>
      <c r="C7" s="41">
        <f ca="1">IFERROR(MAX(INDIRECT("'"&amp;A7&amp;"-"&amp;B7&amp;"'!B3:B1000")),"")</f>
        <v>7619</v>
      </c>
      <c r="D7" s="41">
        <f t="array" aca="1" ref="D7" ca="1">IFERROR(SUM(INDIRECT("'"&amp;A7&amp;"-"&amp;B7&amp;"'!C"&amp;MAX(ROW(INDIRECT("'"&amp;A7&amp;"-"&amp;B7&amp;"'!G3:G1000"))*((INDIRECT("'"&amp;A7&amp;"-"&amp;B7&amp;"'!G3:G1000"))="Servis"))+1&amp;":C1000")),"")</f>
        <v>0</v>
      </c>
      <c r="E7" s="41">
        <f t="shared" ca="1" si="0"/>
        <v>500</v>
      </c>
      <c r="F7" s="41">
        <f ca="1">IFERROR(G7+500,"")</f>
        <v>8119</v>
      </c>
      <c r="G7" s="41">
        <f t="array" aca="1" ref="G7" ca="1">IFERROR(INDIRECT("'"&amp;A7&amp;"-"&amp;B7&amp;"'!B"&amp;MAX(ROW(INDIRECT("'"&amp;A7&amp;"-"&amp;B7&amp;"'!G3:G1000"))*(INDIRECT("'"&amp;A7&amp;"-"&amp;B7&amp;"'!G3:G1000")="Servis"))),"")</f>
        <v>7619</v>
      </c>
      <c r="H7" s="131" t="str">
        <f t="array" aca="1" ref="H7" ca="1">IFERROR(INDIRECT("'"&amp;A7&amp;"-"&amp;B7&amp;"'!F"&amp;MAX(ROW(INDIRECT("'"&amp;A7&amp;"-"&amp;B7&amp;"'!F3:F1000"))*(INDIRECT("'"&amp;A7&amp;"-"&amp;B7&amp;"'!F3:F1000")&lt;&gt;""))),"")</f>
        <v/>
      </c>
      <c r="I7" s="130">
        <f t="array" aca="1" ref="I7" ca="1">IF(E7="","",IFERROR(MAX(INDIRECT("'"&amp;A7&amp;"-"&amp;B7&amp;"'!I3:I1000")),""))</f>
        <v>44986</v>
      </c>
    </row>
    <row r="8" spans="1:9" x14ac:dyDescent="0.25">
      <c r="A8" s="39">
        <v>68</v>
      </c>
      <c r="B8" s="40" t="s">
        <v>37</v>
      </c>
      <c r="C8" s="41">
        <f ca="1">IFERROR(MAX(INDIRECT("'"&amp;A8&amp;"-"&amp;B8&amp;"'!B3:B1000")),"")</f>
        <v>6487.8</v>
      </c>
      <c r="D8" s="41">
        <f t="array" aca="1" ref="D8" ca="1">IFERROR(SUM(INDIRECT("'"&amp;A8&amp;"-"&amp;B8&amp;"'!C"&amp;MAX(ROW(INDIRECT("'"&amp;A8&amp;"-"&amp;B8&amp;"'!G3:G1000"))*((INDIRECT("'"&amp;A8&amp;"-"&amp;B8&amp;"'!G3:G1000"))="Servis"))+1&amp;":C1000")),"")</f>
        <v>484.80000000000018</v>
      </c>
      <c r="E8" s="41">
        <f t="shared" ca="1" si="0"/>
        <v>15.199999999999818</v>
      </c>
      <c r="F8" s="41">
        <f ca="1">IFERROR(G8+500,"")</f>
        <v>6503</v>
      </c>
      <c r="G8" s="41">
        <f t="array" aca="1" ref="G8" ca="1">IFERROR(INDIRECT("'"&amp;A8&amp;"-"&amp;B8&amp;"'!B"&amp;MAX(ROW(INDIRECT("'"&amp;A8&amp;"-"&amp;B8&amp;"'!G3:G1000"))*(INDIRECT("'"&amp;A8&amp;"-"&amp;B8&amp;"'!G3:G1000")="Servis"))),"")</f>
        <v>6003</v>
      </c>
      <c r="H8" s="131" t="str">
        <f t="array" aca="1" ref="H8" ca="1">IFERROR(INDIRECT("'"&amp;A8&amp;"-"&amp;B8&amp;"'!F"&amp;MAX(ROW(INDIRECT("'"&amp;A8&amp;"-"&amp;B8&amp;"'!F3:F1000"))*(INDIRECT("'"&amp;A8&amp;"-"&amp;B8&amp;"'!F3:F1000")&lt;&gt;""))),"")</f>
        <v/>
      </c>
      <c r="I8" s="130">
        <f t="array" aca="1" ref="I8" ca="1">IF(E8="","",IFERROR(MAX(INDIRECT("'"&amp;A8&amp;"-"&amp;B8&amp;"'!I3:I1000")),""))</f>
        <v>44813</v>
      </c>
    </row>
    <row r="9" spans="1:9" x14ac:dyDescent="0.25">
      <c r="A9" s="39">
        <v>69</v>
      </c>
      <c r="B9" s="40" t="s">
        <v>37</v>
      </c>
      <c r="C9" s="41">
        <f ca="1">IFERROR(MAX(INDIRECT("'"&amp;A9&amp;"-"&amp;B9&amp;"'!B3:B1000")),"")</f>
        <v>5247.2</v>
      </c>
      <c r="D9" s="41">
        <f t="array" aca="1" ref="D9" ca="1">IFERROR(SUM(INDIRECT("'"&amp;A9&amp;"-"&amp;B9&amp;"'!C"&amp;MAX(ROW(INDIRECT("'"&amp;A9&amp;"-"&amp;B9&amp;"'!G3:G1000"))*((INDIRECT("'"&amp;A9&amp;"-"&amp;B9&amp;"'!G3:G1000"))="Servis"))+1&amp;":C1000")),"")</f>
        <v>40.199999999999818</v>
      </c>
      <c r="E9" s="41">
        <f t="shared" ca="1" si="0"/>
        <v>459.80000000000018</v>
      </c>
      <c r="F9" s="41">
        <f ca="1">IFERROR(G9+500,"")</f>
        <v>5707</v>
      </c>
      <c r="G9" s="41">
        <f t="array" aca="1" ref="G9" ca="1">IFERROR(INDIRECT("'"&amp;A9&amp;"-"&amp;B9&amp;"'!B"&amp;MAX(ROW(INDIRECT("'"&amp;A9&amp;"-"&amp;B9&amp;"'!G3:G1000"))*(INDIRECT("'"&amp;A9&amp;"-"&amp;B9&amp;"'!G3:G1000")="Servis"))),"")</f>
        <v>5207</v>
      </c>
      <c r="H9" s="131" t="str">
        <f t="array" aca="1" ref="H9" ca="1">IFERROR(INDIRECT("'"&amp;A9&amp;"-"&amp;B9&amp;"'!F"&amp;MAX(ROW(INDIRECT("'"&amp;A9&amp;"-"&amp;B9&amp;"'!F3:F1000"))*(INDIRECT("'"&amp;A9&amp;"-"&amp;B9&amp;"'!F3:F1000")&lt;&gt;""))),"")</f>
        <v>Dílna</v>
      </c>
      <c r="I9" s="130">
        <f t="array" aca="1" ref="I9" ca="1">IF(E9="","",IFERROR(MAX(INDIRECT("'"&amp;A9&amp;"-"&amp;B9&amp;"'!I3:I1000")),""))</f>
        <v>44941</v>
      </c>
    </row>
    <row r="10" spans="1:9" x14ac:dyDescent="0.25">
      <c r="A10" s="39">
        <v>74</v>
      </c>
      <c r="B10" s="40" t="s">
        <v>34</v>
      </c>
      <c r="C10" s="41">
        <f ca="1">IFERROR(MAX(INDIRECT("'"&amp;A10&amp;"-"&amp;B10&amp;"'!B3:B1000")),"")</f>
        <v>5450.1</v>
      </c>
      <c r="D10" s="41">
        <f t="array" aca="1" ref="D10" ca="1">IFERROR(SUM(INDIRECT("'"&amp;A10&amp;"-"&amp;B10&amp;"'!C"&amp;MAX(ROW(INDIRECT("'"&amp;A10&amp;"-"&amp;B10&amp;"'!G3:G1000"))*((INDIRECT("'"&amp;A10&amp;"-"&amp;B10&amp;"'!G3:G1000"))="Servis"))+1&amp;":C1000")),"")</f>
        <v>145.70000000000073</v>
      </c>
      <c r="E10" s="41">
        <f t="shared" ca="1" si="0"/>
        <v>354.29999999999927</v>
      </c>
      <c r="F10" s="41">
        <f ca="1">IFERROR(G10+500,"")</f>
        <v>5804.4</v>
      </c>
      <c r="G10" s="41">
        <f t="array" aca="1" ref="G10" ca="1">IFERROR(INDIRECT("'"&amp;A10&amp;"-"&amp;B10&amp;"'!B"&amp;MAX(ROW(INDIRECT("'"&amp;A10&amp;"-"&amp;B10&amp;"'!G3:G1000"))*(INDIRECT("'"&amp;A10&amp;"-"&amp;B10&amp;"'!G3:G1000")="Servis"))),"")</f>
        <v>5304.4</v>
      </c>
      <c r="H10" s="131" t="str">
        <f t="array" aca="1" ref="H10" ca="1">IFERROR(INDIRECT("'"&amp;A10&amp;"-"&amp;B10&amp;"'!F"&amp;MAX(ROW(INDIRECT("'"&amp;A10&amp;"-"&amp;B10&amp;"'!F3:F1000"))*(INDIRECT("'"&amp;A10&amp;"-"&amp;B10&amp;"'!F3:F1000")&lt;&gt;""))),"")</f>
        <v/>
      </c>
      <c r="I10" s="130">
        <f t="array" aca="1" ref="I10" ca="1">IF(E10="","",IFERROR(MAX(INDIRECT("'"&amp;A10&amp;"-"&amp;B10&amp;"'!I3:I1000")),""))</f>
        <v>44950</v>
      </c>
    </row>
    <row r="11" spans="1:9" x14ac:dyDescent="0.25">
      <c r="A11" s="39">
        <v>75</v>
      </c>
      <c r="B11" s="40" t="s">
        <v>38</v>
      </c>
      <c r="C11" s="41">
        <f ca="1">IFERROR(MAX(INDIRECT("'"&amp;A11&amp;"-"&amp;B11&amp;"'!B3:B1000")),"")</f>
        <v>4513</v>
      </c>
      <c r="D11" s="41">
        <f t="array" aca="1" ref="D11" ca="1">IFERROR(SUM(INDIRECT("'"&amp;A11&amp;"-"&amp;B11&amp;"'!C"&amp;MAX(ROW(INDIRECT("'"&amp;A11&amp;"-"&amp;B11&amp;"'!G3:G1000"))*((INDIRECT("'"&amp;A11&amp;"-"&amp;B11&amp;"'!G3:G1000"))="Servis"))+1&amp;":C1000")),"")</f>
        <v>206</v>
      </c>
      <c r="E11" s="41">
        <f t="shared" ca="1" si="0"/>
        <v>294</v>
      </c>
      <c r="F11" s="41">
        <f ca="1">IFERROR(G11+500,"")</f>
        <v>4807</v>
      </c>
      <c r="G11" s="41">
        <f t="array" aca="1" ref="G11" ca="1">IFERROR(INDIRECT("'"&amp;A11&amp;"-"&amp;B11&amp;"'!B"&amp;MAX(ROW(INDIRECT("'"&amp;A11&amp;"-"&amp;B11&amp;"'!G3:G1000"))*(INDIRECT("'"&amp;A11&amp;"-"&amp;B11&amp;"'!G3:G1000")="Servis"))),"")</f>
        <v>4307</v>
      </c>
      <c r="H11" s="131" t="str">
        <f t="array" aca="1" ref="H11" ca="1">IFERROR(INDIRECT("'"&amp;A11&amp;"-"&amp;B11&amp;"'!F"&amp;MAX(ROW(INDIRECT("'"&amp;A11&amp;"-"&amp;B11&amp;"'!F3:F1000"))*(INDIRECT("'"&amp;A11&amp;"-"&amp;B11&amp;"'!F3:F1000")&lt;&gt;""))),"")</f>
        <v>Dvůr</v>
      </c>
      <c r="I11" s="130">
        <f t="array" aca="1" ref="I11" ca="1">IF(E11="","",IFERROR(MAX(INDIRECT("'"&amp;A11&amp;"-"&amp;B11&amp;"'!I3:I1000")),""))</f>
        <v>44849</v>
      </c>
    </row>
    <row r="12" spans="1:9" x14ac:dyDescent="0.25">
      <c r="A12" s="39">
        <v>87</v>
      </c>
      <c r="B12" s="40" t="s">
        <v>35</v>
      </c>
      <c r="C12" s="41">
        <f ca="1">IFERROR(MAX(INDIRECT("'"&amp;A12&amp;"-"&amp;B12&amp;"'!B3:B1000")),"")</f>
        <v>4850.6000000000004</v>
      </c>
      <c r="D12" s="41">
        <f t="array" aca="1" ref="D12" ca="1">IFERROR(SUM(INDIRECT("'"&amp;A12&amp;"-"&amp;B12&amp;"'!C"&amp;MAX(ROW(INDIRECT("'"&amp;A12&amp;"-"&amp;B12&amp;"'!G3:G1000"))*((INDIRECT("'"&amp;A12&amp;"-"&amp;B12&amp;"'!G3:G1000"))="Servis"))+1&amp;":C1000")),"")</f>
        <v>245.60000000000036</v>
      </c>
      <c r="E12" s="41">
        <f t="shared" ca="1" si="0"/>
        <v>254.39999999999964</v>
      </c>
      <c r="F12" s="41">
        <f ca="1">IFERROR(G12+500,"")</f>
        <v>5105</v>
      </c>
      <c r="G12" s="41">
        <f t="array" aca="1" ref="G12" ca="1">IFERROR(INDIRECT("'"&amp;A12&amp;"-"&amp;B12&amp;"'!B"&amp;MAX(ROW(INDIRECT("'"&amp;A12&amp;"-"&amp;B12&amp;"'!G3:G1000"))*(INDIRECT("'"&amp;A12&amp;"-"&amp;B12&amp;"'!G3:G1000")="Servis"))),"")</f>
        <v>4605</v>
      </c>
      <c r="H12" s="131" t="str">
        <f t="array" aca="1" ref="H12" ca="1">IFERROR(INDIRECT("'"&amp;A12&amp;"-"&amp;B12&amp;"'!F"&amp;MAX(ROW(INDIRECT("'"&amp;A12&amp;"-"&amp;B12&amp;"'!F3:F1000"))*(INDIRECT("'"&amp;A12&amp;"-"&amp;B12&amp;"'!F3:F1000")&lt;&gt;""))),"")</f>
        <v>dílna</v>
      </c>
      <c r="I12" s="130">
        <f t="array" aca="1" ref="I12" ca="1">IF(E12="","",IFERROR(MAX(INDIRECT("'"&amp;A12&amp;"-"&amp;B12&amp;"'!I3:I1000")),""))</f>
        <v>44928</v>
      </c>
    </row>
    <row r="13" spans="1:9" x14ac:dyDescent="0.25">
      <c r="A13" s="39">
        <v>88</v>
      </c>
      <c r="B13" s="40" t="s">
        <v>35</v>
      </c>
      <c r="C13" s="41">
        <f ca="1">IFERROR(MAX(INDIRECT("'"&amp;A13&amp;"-"&amp;B13&amp;"'!B3:B1000")),"")</f>
        <v>5212.5</v>
      </c>
      <c r="D13" s="41">
        <f t="array" aca="1" ref="D13" ca="1">IFERROR(SUM(INDIRECT("'"&amp;A13&amp;"-"&amp;B13&amp;"'!C"&amp;MAX(ROW(INDIRECT("'"&amp;A13&amp;"-"&amp;B13&amp;"'!G3:G1000"))*((INDIRECT("'"&amp;A13&amp;"-"&amp;B13&amp;"'!G3:G1000"))="Servis"))+1&amp;":C1000")),"")</f>
        <v>341.30000000000018</v>
      </c>
      <c r="E13" s="41">
        <f t="shared" ca="1" si="0"/>
        <v>158.69999999999982</v>
      </c>
      <c r="F13" s="41">
        <f ca="1">IFERROR(G13+500,"")</f>
        <v>5371.2</v>
      </c>
      <c r="G13" s="41">
        <f t="array" aca="1" ref="G13" ca="1">IFERROR(INDIRECT("'"&amp;A13&amp;"-"&amp;B13&amp;"'!B"&amp;MAX(ROW(INDIRECT("'"&amp;A13&amp;"-"&amp;B13&amp;"'!G3:G1000"))*(INDIRECT("'"&amp;A13&amp;"-"&amp;B13&amp;"'!G3:G1000")="Servis"))),"")</f>
        <v>4871.2</v>
      </c>
      <c r="H13" s="131" t="str">
        <f t="array" aca="1" ref="H13" ca="1">IFERROR(INDIRECT("'"&amp;A13&amp;"-"&amp;B13&amp;"'!F"&amp;MAX(ROW(INDIRECT("'"&amp;A13&amp;"-"&amp;B13&amp;"'!F3:F1000"))*(INDIRECT("'"&amp;A13&amp;"-"&amp;B13&amp;"'!F3:F1000")&lt;&gt;""))),"")</f>
        <v>Lapi</v>
      </c>
      <c r="I13" s="130">
        <f t="array" aca="1" ref="I13" ca="1">IF(E13="","",IFERROR(MAX(INDIRECT("'"&amp;A13&amp;"-"&amp;B13&amp;"'!I3:I1000")),""))</f>
        <v>44886</v>
      </c>
    </row>
    <row r="14" spans="1:9" x14ac:dyDescent="0.25">
      <c r="A14" s="39">
        <v>100</v>
      </c>
      <c r="B14" s="40" t="s">
        <v>39</v>
      </c>
      <c r="C14" s="41">
        <f ca="1">IFERROR(MAX(INDIRECT("'"&amp;A14&amp;"-"&amp;B14&amp;"'!B3:B1000")),"")</f>
        <v>3811.9</v>
      </c>
      <c r="D14" s="41">
        <f t="array" aca="1" ref="D14" ca="1">IFERROR(SUM(INDIRECT("'"&amp;A14&amp;"-"&amp;B14&amp;"'!C"&amp;MAX(ROW(INDIRECT("'"&amp;A14&amp;"-"&amp;B14&amp;"'!G3:G1000"))*((INDIRECT("'"&amp;A14&amp;"-"&amp;B14&amp;"'!G3:G1000"))="Servis"))+1&amp;":C1000")),"")</f>
        <v>173</v>
      </c>
      <c r="E14" s="41">
        <f t="shared" ca="1" si="0"/>
        <v>326.99999999999955</v>
      </c>
      <c r="F14" s="41">
        <f ca="1">IFERROR(G14+500,"")</f>
        <v>4138.8999999999996</v>
      </c>
      <c r="G14" s="41">
        <f t="array" aca="1" ref="G14" ca="1">IFERROR(INDIRECT("'"&amp;A14&amp;"-"&amp;B14&amp;"'!B"&amp;MAX(ROW(INDIRECT("'"&amp;A14&amp;"-"&amp;B14&amp;"'!G3:G1000"))*(INDIRECT("'"&amp;A14&amp;"-"&amp;B14&amp;"'!G3:G1000")="Servis"))),"")</f>
        <v>3638.9</v>
      </c>
      <c r="H14" s="131" t="str">
        <f t="array" aca="1" ref="H14" ca="1">IFERROR(INDIRECT("'"&amp;A14&amp;"-"&amp;B14&amp;"'!F"&amp;MAX(ROW(INDIRECT("'"&amp;A14&amp;"-"&amp;B14&amp;"'!F3:F1000"))*(INDIRECT("'"&amp;A14&amp;"-"&amp;B14&amp;"'!F3:F1000")&lt;&gt;""))),"")</f>
        <v/>
      </c>
      <c r="I14" s="130">
        <f t="array" aca="1" ref="I14" ca="1">IF(E14="","",IFERROR(MAX(INDIRECT("'"&amp;A14&amp;"-"&amp;B14&amp;"'!I3:I1000")),""))</f>
        <v>44860</v>
      </c>
    </row>
    <row r="15" spans="1:9" x14ac:dyDescent="0.25">
      <c r="A15" s="42">
        <v>105</v>
      </c>
      <c r="B15" s="43" t="s">
        <v>35</v>
      </c>
      <c r="C15" s="44">
        <f ca="1">IFERROR(MAX(INDIRECT("'"&amp;A15&amp;"-"&amp;B15&amp;"'!B3:B1000")),"")</f>
        <v>3827.7</v>
      </c>
      <c r="D15" s="44">
        <f t="array" aca="1" ref="D15" ca="1">IFERROR(SUM(INDIRECT("'"&amp;A15&amp;"-"&amp;B15&amp;"'!C"&amp;MAX(ROW(INDIRECT("'"&amp;A15&amp;"-"&amp;B15&amp;"'!G3:G1000"))*((INDIRECT("'"&amp;A15&amp;"-"&amp;B15&amp;"'!G3:G1000"))="Servis"))+1&amp;":C1000")),"")</f>
        <v>228.19999999999982</v>
      </c>
      <c r="E15" s="44">
        <f t="shared" ca="1" si="0"/>
        <v>271.80000000000018</v>
      </c>
      <c r="F15" s="44">
        <f ca="1">IFERROR(G15+500,"")</f>
        <v>4099.5</v>
      </c>
      <c r="G15" s="44">
        <f t="array" aca="1" ref="G15" ca="1">IFERROR(INDIRECT("'"&amp;A15&amp;"-"&amp;B15&amp;"'!B"&amp;MAX(ROW(INDIRECT("'"&amp;A15&amp;"-"&amp;B15&amp;"'!G3:G1000"))*(INDIRECT("'"&amp;A15&amp;"-"&amp;B15&amp;"'!G3:G1000")="Servis"))),"")</f>
        <v>3599.5</v>
      </c>
      <c r="H15" s="131" t="str">
        <f t="array" aca="1" ref="H15" ca="1">IFERROR(INDIRECT("'"&amp;A15&amp;"-"&amp;B15&amp;"'!F"&amp;MAX(ROW(INDIRECT("'"&amp;A15&amp;"-"&amp;B15&amp;"'!F3:F1000"))*(INDIRECT("'"&amp;A15&amp;"-"&amp;B15&amp;"'!F3:F1000")&lt;&gt;""))),"")</f>
        <v/>
      </c>
      <c r="I15" s="130">
        <f t="array" aca="1" ref="I15" ca="1">IF(E15="","",IFERROR(MAX(INDIRECT("'"&amp;A15&amp;"-"&amp;B15&amp;"'!I3:I1000")),""))</f>
        <v>44896</v>
      </c>
    </row>
    <row r="16" spans="1:9" x14ac:dyDescent="0.25">
      <c r="A16" s="42">
        <v>20</v>
      </c>
      <c r="B16" s="43" t="s">
        <v>42</v>
      </c>
      <c r="C16" s="44">
        <f ca="1">IFERROR(MAX(INDIRECT("'"&amp;A16&amp;"-"&amp;B16&amp;"'!B3:B1000")),"")</f>
        <v>3811.9</v>
      </c>
      <c r="D16" s="44">
        <f t="array" aca="1" ref="D16" ca="1">IFERROR(SUM(INDIRECT("'"&amp;A16&amp;"-"&amp;B16&amp;"'!C"&amp;MAX(ROW(INDIRECT("'"&amp;A16&amp;"-"&amp;B16&amp;"'!G3:G1000"))*((INDIRECT("'"&amp;A16&amp;"-"&amp;B16&amp;"'!G3:G1000"))="Servis"))+1&amp;":C1000")),"")</f>
        <v>44.940000000000055</v>
      </c>
      <c r="E16" s="44">
        <f ca="1">IFERROR(F16-C16,"")</f>
        <v>455.05999999999995</v>
      </c>
      <c r="F16" s="44">
        <f ca="1">IFERROR(G16+500,"")</f>
        <v>4266.96</v>
      </c>
      <c r="G16" s="44">
        <f t="array" aca="1" ref="G16" ca="1">IFERROR(INDIRECT("'"&amp;A16&amp;"-"&amp;B16&amp;"'!B"&amp;MAX(ROW(INDIRECT("'"&amp;A16&amp;"-"&amp;B16&amp;"'!G3:G1000"))*(INDIRECT("'"&amp;A16&amp;"-"&amp;B16&amp;"'!G3:G1000")="Servis"))),"")</f>
        <v>3766.96</v>
      </c>
      <c r="H16" s="131" t="str">
        <f t="array" aca="1" ref="H16" ca="1">IFERROR(INDIRECT("'"&amp;A16&amp;"-"&amp;B16&amp;"'!F"&amp;MAX(ROW(INDIRECT("'"&amp;A16&amp;"-"&amp;B16&amp;"'!F3:F1000"))*(INDIRECT("'"&amp;A16&amp;"-"&amp;B16&amp;"'!F3:F1000")&lt;&gt;""))),"")</f>
        <v>bbbb</v>
      </c>
      <c r="I16" s="130">
        <f t="array" aca="1" ref="I16" ca="1">IF(E16="","",IFERROR(MAX(INDIRECT("'"&amp;A16&amp;"-"&amp;B16&amp;"'!I3:I1000")),""))</f>
        <v>44908</v>
      </c>
    </row>
    <row r="17" spans="1:9" x14ac:dyDescent="0.25">
      <c r="A17" s="42">
        <v>106</v>
      </c>
      <c r="B17" s="43" t="s">
        <v>35</v>
      </c>
      <c r="C17" s="44">
        <f ca="1">IFERROR(MAX(INDIRECT("'"&amp;A17&amp;"-"&amp;B17&amp;"'!B3:B1000")),"")</f>
        <v>5156.7</v>
      </c>
      <c r="D17" s="44">
        <f t="array" aca="1" ref="D17" ca="1">IFERROR(SUM(INDIRECT("'"&amp;A17&amp;"-"&amp;B17&amp;"'!C"&amp;MAX(ROW(INDIRECT("'"&amp;A17&amp;"-"&amp;B17&amp;"'!G3:G1000"))*((INDIRECT("'"&amp;A17&amp;"-"&amp;B17&amp;"'!G3:G1000"))="Servis"))+1&amp;":C1000")),"")</f>
        <v>138.69999999999982</v>
      </c>
      <c r="E17" s="44">
        <f t="shared" ref="E17:E26" ca="1" si="1">IFERROR(F17-C17,"")</f>
        <v>361.30000000000018</v>
      </c>
      <c r="F17" s="44">
        <f ca="1">IFERROR(G17+500,"")</f>
        <v>5518</v>
      </c>
      <c r="G17" s="44">
        <f t="array" aca="1" ref="G17" ca="1">IFERROR(INDIRECT("'"&amp;A17&amp;"-"&amp;B17&amp;"'!B"&amp;MAX(ROW(INDIRECT("'"&amp;A17&amp;"-"&amp;B17&amp;"'!G3:G1000"))*(INDIRECT("'"&amp;A17&amp;"-"&amp;B17&amp;"'!G3:G1000")="Servis"))),"")</f>
        <v>5018</v>
      </c>
      <c r="H17" s="131" t="str">
        <f t="array" aca="1" ref="H17" ca="1">IFERROR(INDIRECT("'"&amp;A17&amp;"-"&amp;B17&amp;"'!F"&amp;MAX(ROW(INDIRECT("'"&amp;A17&amp;"-"&amp;B17&amp;"'!F3:F1000"))*(INDIRECT("'"&amp;A17&amp;"-"&amp;B17&amp;"'!F3:F1000")&lt;&gt;""))),"")</f>
        <v>D4 - Příbram</v>
      </c>
      <c r="I17" s="130">
        <f t="array" aca="1" ref="I17" ca="1">IF(E17="","",IFERROR(MAX(INDIRECT("'"&amp;A17&amp;"-"&amp;B17&amp;"'!I3:I1000")),""))</f>
        <v>44896</v>
      </c>
    </row>
    <row r="18" spans="1:9" x14ac:dyDescent="0.25">
      <c r="A18" s="42">
        <v>118</v>
      </c>
      <c r="B18" s="43" t="s">
        <v>35</v>
      </c>
      <c r="C18" s="44">
        <f ca="1">IFERROR(MAX(INDIRECT("'"&amp;A18&amp;"-"&amp;B18&amp;"'!B3:B1000")),"")</f>
        <v>3487.4</v>
      </c>
      <c r="D18" s="44">
        <f t="array" aca="1" ref="D18" ca="1">IFERROR(SUM(INDIRECT("'"&amp;A18&amp;"-"&amp;B18&amp;"'!C"&amp;MAX(ROW(INDIRECT("'"&amp;A18&amp;"-"&amp;B18&amp;"'!G3:G1000"))*((INDIRECT("'"&amp;A18&amp;"-"&amp;B18&amp;"'!G3:G1000"))="Servis"))+1&amp;":C1000")),"")</f>
        <v>254.20000000000036</v>
      </c>
      <c r="E18" s="44">
        <f t="shared" ca="1" si="1"/>
        <v>245.79999999999973</v>
      </c>
      <c r="F18" s="44">
        <f ca="1">IFERROR(G18+500,"")</f>
        <v>3733.2</v>
      </c>
      <c r="G18" s="44">
        <f t="array" aca="1" ref="G18" ca="1">IFERROR(INDIRECT("'"&amp;A18&amp;"-"&amp;B18&amp;"'!B"&amp;MAX(ROW(INDIRECT("'"&amp;A18&amp;"-"&amp;B18&amp;"'!G3:G1000"))*(INDIRECT("'"&amp;A18&amp;"-"&amp;B18&amp;"'!G3:G1000")="Servis"))),"")</f>
        <v>3233.2</v>
      </c>
      <c r="H18" s="131" t="str">
        <f t="array" aca="1" ref="H18" ca="1">IFERROR(INDIRECT("'"&amp;A18&amp;"-"&amp;B18&amp;"'!F"&amp;MAX(ROW(INDIRECT("'"&amp;A18&amp;"-"&amp;B18&amp;"'!F3:F1000"))*(INDIRECT("'"&amp;A18&amp;"-"&amp;B18&amp;"'!F3:F1000")&lt;&gt;""))),"")</f>
        <v>Křenice</v>
      </c>
      <c r="I18" s="130">
        <f t="array" aca="1" ref="I18" ca="1">IF(E18="","",IFERROR(MAX(INDIRECT("'"&amp;A18&amp;"-"&amp;B18&amp;"'!I3:I1000")),""))</f>
        <v>44893</v>
      </c>
    </row>
    <row r="19" spans="1:9" x14ac:dyDescent="0.25">
      <c r="A19" s="42">
        <v>119</v>
      </c>
      <c r="B19" s="43" t="s">
        <v>35</v>
      </c>
      <c r="C19" s="44">
        <f ca="1">IFERROR(MAX(INDIRECT("'"&amp;A19&amp;"-"&amp;B19&amp;"'!B3:B1000")),"")</f>
        <v>3782.3</v>
      </c>
      <c r="D19" s="44">
        <f t="array" aca="1" ref="D19" ca="1">IFERROR(SUM(INDIRECT("'"&amp;A19&amp;"-"&amp;B19&amp;"'!C"&amp;MAX(ROW(INDIRECT("'"&amp;A19&amp;"-"&amp;B19&amp;"'!G3:G1000"))*((INDIRECT("'"&amp;A19&amp;"-"&amp;B19&amp;"'!G3:G1000"))="Servis"))+1&amp;":C1000")),"")</f>
        <v>188.21000000000004</v>
      </c>
      <c r="E19" s="44">
        <f t="shared" ca="1" si="1"/>
        <v>311.78999999999996</v>
      </c>
      <c r="F19" s="44">
        <f ca="1">IFERROR(G19+500,"")</f>
        <v>4094.09</v>
      </c>
      <c r="G19" s="44">
        <f t="array" aca="1" ref="G19" ca="1">IFERROR(INDIRECT("'"&amp;A19&amp;"-"&amp;B19&amp;"'!B"&amp;MAX(ROW(INDIRECT("'"&amp;A19&amp;"-"&amp;B19&amp;"'!G3:G1000"))*(INDIRECT("'"&amp;A19&amp;"-"&amp;B19&amp;"'!G3:G1000")="Servis"))),"")</f>
        <v>3594.09</v>
      </c>
      <c r="H19" s="131" t="str">
        <f t="array" aca="1" ref="H19" ca="1">IFERROR(INDIRECT("'"&amp;A19&amp;"-"&amp;B19&amp;"'!F"&amp;MAX(ROW(INDIRECT("'"&amp;A19&amp;"-"&amp;B19&amp;"'!F3:F1000"))*(INDIRECT("'"&amp;A19&amp;"-"&amp;B19&amp;"'!F3:F1000")&lt;&gt;""))),"")</f>
        <v>D4 - Příbram</v>
      </c>
      <c r="I19" s="130">
        <f t="array" aca="1" ref="I19" ca="1">IF(E19="","",IFERROR(MAX(INDIRECT("'"&amp;A19&amp;"-"&amp;B19&amp;"'!I3:I1000")),""))</f>
        <v>44937</v>
      </c>
    </row>
    <row r="20" spans="1:9" x14ac:dyDescent="0.25">
      <c r="A20" s="42">
        <v>120</v>
      </c>
      <c r="B20" s="43" t="s">
        <v>35</v>
      </c>
      <c r="C20" s="44">
        <f ca="1">IFERROR(MAX(INDIRECT("'"&amp;A20&amp;"-"&amp;B20&amp;"'!B3:B1000")),"")</f>
        <v>2812</v>
      </c>
      <c r="D20" s="44">
        <f t="array" aca="1" ref="D20" ca="1">IFERROR(SUM(INDIRECT("'"&amp;A20&amp;"-"&amp;B20&amp;"'!C"&amp;MAX(ROW(INDIRECT("'"&amp;A20&amp;"-"&amp;B20&amp;"'!G3:G1000"))*((INDIRECT("'"&amp;A20&amp;"-"&amp;B20&amp;"'!G3:G1000"))="Servis"))+1&amp;":C1000")),"")</f>
        <v>123.40000000000009</v>
      </c>
      <c r="E20" s="44">
        <f t="shared" ca="1" si="1"/>
        <v>376.59999999999991</v>
      </c>
      <c r="F20" s="44">
        <f ca="1">IFERROR(G20+500,"")</f>
        <v>3188.6</v>
      </c>
      <c r="G20" s="44">
        <f t="array" aca="1" ref="G20" ca="1">IFERROR(INDIRECT("'"&amp;A20&amp;"-"&amp;B20&amp;"'!B"&amp;MAX(ROW(INDIRECT("'"&amp;A20&amp;"-"&amp;B20&amp;"'!G3:G1000"))*(INDIRECT("'"&amp;A20&amp;"-"&amp;B20&amp;"'!G3:G1000")="Servis"))),"")</f>
        <v>2688.6</v>
      </c>
      <c r="H20" s="131" t="str">
        <f t="array" aca="1" ref="H20" ca="1">IFERROR(INDIRECT("'"&amp;A20&amp;"-"&amp;B20&amp;"'!F"&amp;MAX(ROW(INDIRECT("'"&amp;A20&amp;"-"&amp;B20&amp;"'!F3:F1000"))*(INDIRECT("'"&amp;A20&amp;"-"&amp;B20&amp;"'!F3:F1000")&lt;&gt;""))),"")</f>
        <v>Vtelno</v>
      </c>
      <c r="I20" s="130">
        <f t="array" aca="1" ref="I20" ca="1">IF(E20="","",IFERROR(MAX(INDIRECT("'"&amp;A20&amp;"-"&amp;B20&amp;"'!I3:I1000")),""))</f>
        <v>44874</v>
      </c>
    </row>
    <row r="21" spans="1:9" x14ac:dyDescent="0.25">
      <c r="A21" s="42">
        <v>146</v>
      </c>
      <c r="B21" s="43" t="s">
        <v>35</v>
      </c>
      <c r="C21" s="44">
        <f ca="1">IFERROR(MAX(INDIRECT("'"&amp;A21&amp;"-"&amp;B21&amp;"'!B3:B1000")),"")</f>
        <v>3192.1</v>
      </c>
      <c r="D21" s="44">
        <f t="array" aca="1" ref="D21" ca="1">IFERROR(SUM(INDIRECT("'"&amp;A21&amp;"-"&amp;B21&amp;"'!C"&amp;MAX(ROW(INDIRECT("'"&amp;A21&amp;"-"&amp;B21&amp;"'!G3:G1000"))*((INDIRECT("'"&amp;A21&amp;"-"&amp;B21&amp;"'!G3:G1000"))="Servis"))+1&amp;":C1000")),"")</f>
        <v>428.09999999999991</v>
      </c>
      <c r="E21" s="44">
        <f t="shared" ca="1" si="1"/>
        <v>71.900000000000091</v>
      </c>
      <c r="F21" s="44">
        <f ca="1">IFERROR(G21+500,"")</f>
        <v>3264</v>
      </c>
      <c r="G21" s="44">
        <f t="array" aca="1" ref="G21" ca="1">IFERROR(INDIRECT("'"&amp;A21&amp;"-"&amp;B21&amp;"'!B"&amp;MAX(ROW(INDIRECT("'"&amp;A21&amp;"-"&amp;B21&amp;"'!G3:G1000"))*(INDIRECT("'"&amp;A21&amp;"-"&amp;B21&amp;"'!G3:G1000")="Servis"))),"")</f>
        <v>2764</v>
      </c>
      <c r="H21" s="131" t="str">
        <f t="array" aca="1" ref="H21" ca="1">IFERROR(INDIRECT("'"&amp;A21&amp;"-"&amp;B21&amp;"'!F"&amp;MAX(ROW(INDIRECT("'"&amp;A21&amp;"-"&amp;B21&amp;"'!F3:F1000"))*(INDIRECT("'"&amp;A21&amp;"-"&amp;B21&amp;"'!F3:F1000")&lt;&gt;""))),"")</f>
        <v>Jirny Le&amp;Co</v>
      </c>
      <c r="I21" s="130">
        <f t="array" aca="1" ref="I21" ca="1">IF(E21="","",IFERROR(MAX(INDIRECT("'"&amp;A21&amp;"-"&amp;B21&amp;"'!I3:I1000")),""))</f>
        <v>44882</v>
      </c>
    </row>
    <row r="22" spans="1:9" x14ac:dyDescent="0.25">
      <c r="A22" s="42">
        <v>148</v>
      </c>
      <c r="B22" s="43" t="s">
        <v>72</v>
      </c>
      <c r="C22" s="44">
        <f ca="1">IFERROR(MAX(INDIRECT("'"&amp;A22&amp;"-"&amp;B22&amp;"'!B3:B1000")),"")</f>
        <v>1576.8</v>
      </c>
      <c r="D22" s="44">
        <f t="array" aca="1" ref="D22" ca="1">IFERROR(SUM(INDIRECT("'"&amp;A22&amp;"-"&amp;B22&amp;"'!C"&amp;MAX(ROW(INDIRECT("'"&amp;A22&amp;"-"&amp;B22&amp;"'!G3:G1000"))*((INDIRECT("'"&amp;A22&amp;"-"&amp;B22&amp;"'!G3:G1000"))="Servis"))+1&amp;":C1000")),"")</f>
        <v>74.30000000000004</v>
      </c>
      <c r="E22" s="44">
        <f t="shared" ca="1" si="1"/>
        <v>425.70000000000005</v>
      </c>
      <c r="F22" s="44">
        <f ca="1">IFERROR(G22+500,"")</f>
        <v>2002.5</v>
      </c>
      <c r="G22" s="44">
        <f t="array" aca="1" ref="G22" ca="1">IFERROR(INDIRECT("'"&amp;A22&amp;"-"&amp;B22&amp;"'!B"&amp;MAX(ROW(INDIRECT("'"&amp;A22&amp;"-"&amp;B22&amp;"'!G3:G1000"))*(INDIRECT("'"&amp;A22&amp;"-"&amp;B22&amp;"'!G3:G1000")="Servis"))),"")</f>
        <v>1502.5</v>
      </c>
      <c r="H22" s="131" t="str">
        <f t="array" aca="1" ref="H22" ca="1">IFERROR(INDIRECT("'"&amp;A22&amp;"-"&amp;B22&amp;"'!F"&amp;MAX(ROW(INDIRECT("'"&amp;A22&amp;"-"&amp;B22&amp;"'!F3:F1000"))*(INDIRECT("'"&amp;A22&amp;"-"&amp;B22&amp;"'!F3:F1000")&lt;&gt;""))),"")</f>
        <v>Ostředek</v>
      </c>
      <c r="I22" s="130">
        <f t="array" aca="1" ref="I22" ca="1">IF(E22="","",IFERROR(MAX(INDIRECT("'"&amp;A22&amp;"-"&amp;B22&amp;"'!I3:I1000")),""))</f>
        <v>44991</v>
      </c>
    </row>
    <row r="23" spans="1:9" x14ac:dyDescent="0.25">
      <c r="A23" s="42">
        <v>160</v>
      </c>
      <c r="B23" s="43" t="s">
        <v>35</v>
      </c>
      <c r="C23" s="44">
        <f ca="1">IFERROR(MAX(INDIRECT("'"&amp;A23&amp;"-"&amp;B23&amp;"'!B3:B1000")),"")</f>
        <v>2853.4</v>
      </c>
      <c r="D23" s="44">
        <f t="array" aca="1" ref="D23" ca="1">IFERROR(SUM(INDIRECT("'"&amp;A23&amp;"-"&amp;B23&amp;"'!C"&amp;MAX(ROW(INDIRECT("'"&amp;A23&amp;"-"&amp;B23&amp;"'!G3:G1000"))*((INDIRECT("'"&amp;A23&amp;"-"&amp;B23&amp;"'!G3:G1000"))="Servis"))+1&amp;":C1000")),"")</f>
        <v>163.40000000000009</v>
      </c>
      <c r="E23" s="44" t="str">
        <f t="shared" ca="1" si="1"/>
        <v/>
      </c>
      <c r="F23" s="44" t="str">
        <f ca="1">IFERROR(G23+500,"")</f>
        <v/>
      </c>
      <c r="G23" s="44" t="str">
        <f t="array" aca="1" ref="G23" ca="1">IFERROR(INDIRECT("'"&amp;A23&amp;"-"&amp;B23&amp;"'!B"&amp;MAX(ROW(INDIRECT("'"&amp;A23&amp;"-"&amp;B23&amp;"'!G3:G1000"))*(INDIRECT("'"&amp;A23&amp;"-"&amp;B23&amp;"'!G3:G1000")="Servis"))),"")</f>
        <v/>
      </c>
      <c r="H23" s="131" t="str">
        <f t="array" aca="1" ref="H23" ca="1">IFERROR(INDIRECT("'"&amp;A23&amp;"-"&amp;B23&amp;"'!F"&amp;MAX(ROW(INDIRECT("'"&amp;A23&amp;"-"&amp;B23&amp;"'!F3:F1000"))*(INDIRECT("'"&amp;A23&amp;"-"&amp;B23&amp;"'!F3:F1000")&lt;&gt;""))),"")</f>
        <v>Trojmezí</v>
      </c>
      <c r="I23" s="130" t="str">
        <f t="array" aca="1" ref="I23" ca="1">IF(E23="","",IFERROR(MAX(INDIRECT("'"&amp;A23&amp;"-"&amp;B23&amp;"'!I3:I1000")),""))</f>
        <v/>
      </c>
    </row>
    <row r="24" spans="1:9" x14ac:dyDescent="0.25">
      <c r="A24" s="42">
        <v>173</v>
      </c>
      <c r="B24" s="43" t="s">
        <v>35</v>
      </c>
      <c r="C24" s="44">
        <f ca="1">IFERROR(MAX(INDIRECT("'"&amp;A24&amp;"-"&amp;B24&amp;"'!B3:B1000")),"")</f>
        <v>2576.1999999999998</v>
      </c>
      <c r="D24" s="44">
        <f t="array" aca="1" ref="D24" ca="1">IFERROR(SUM(INDIRECT("'"&amp;A24&amp;"-"&amp;B24&amp;"'!C"&amp;MAX(ROW(INDIRECT("'"&amp;A24&amp;"-"&amp;B24&amp;"'!G3:G1000"))*((INDIRECT("'"&amp;A24&amp;"-"&amp;B24&amp;"'!G3:G1000"))="Servis"))+1&amp;":C1000")),"")</f>
        <v>422.19999999999982</v>
      </c>
      <c r="E24" s="44">
        <f t="shared" ca="1" si="1"/>
        <v>77.800000000000182</v>
      </c>
      <c r="F24" s="44">
        <f ca="1">IFERROR(G24+500,"")</f>
        <v>2654</v>
      </c>
      <c r="G24" s="44">
        <f t="array" aca="1" ref="G24" ca="1">IFERROR(INDIRECT("'"&amp;A24&amp;"-"&amp;B24&amp;"'!B"&amp;MAX(ROW(INDIRECT("'"&amp;A24&amp;"-"&amp;B24&amp;"'!G3:G1000"))*(INDIRECT("'"&amp;A24&amp;"-"&amp;B24&amp;"'!G3:G1000")="Servis"))),"")</f>
        <v>2154</v>
      </c>
      <c r="H24" s="131" t="str">
        <f t="array" aca="1" ref="H24" ca="1">IFERROR(INDIRECT("'"&amp;A24&amp;"-"&amp;B24&amp;"'!F"&amp;MAX(ROW(INDIRECT("'"&amp;A24&amp;"-"&amp;B24&amp;"'!F3:F1000"))*(INDIRECT("'"&amp;A24&amp;"-"&amp;B24&amp;"'!F3:F1000")&lt;&gt;""))),"")</f>
        <v>Žižkov</v>
      </c>
      <c r="I24" s="130">
        <f t="array" aca="1" ref="I24" ca="1">IF(E24="","",IFERROR(MAX(INDIRECT("'"&amp;A24&amp;"-"&amp;B24&amp;"'!I3:I1000")),""))</f>
        <v>44854</v>
      </c>
    </row>
    <row r="25" spans="1:9" x14ac:dyDescent="0.25">
      <c r="A25" s="42">
        <v>174</v>
      </c>
      <c r="B25" s="43" t="s">
        <v>35</v>
      </c>
      <c r="C25" s="44">
        <f ca="1">IFERROR(MAX(INDIRECT("'"&amp;A25&amp;"-"&amp;B25&amp;"'!B3:B1000")),"")</f>
        <v>2875.3</v>
      </c>
      <c r="D25" s="44">
        <f t="array" aca="1" ref="D25" ca="1">IFERROR(SUM(INDIRECT("'"&amp;A25&amp;"-"&amp;B25&amp;"'!C"&amp;MAX(ROW(INDIRECT("'"&amp;A25&amp;"-"&amp;B25&amp;"'!G3:G1000"))*((INDIRECT("'"&amp;A25&amp;"-"&amp;B25&amp;"'!G3:G1000"))="Servis"))+1&amp;":C1000")),"")</f>
        <v>71.200000000000273</v>
      </c>
      <c r="E25" s="44">
        <f t="shared" ca="1" si="1"/>
        <v>428.79999999999973</v>
      </c>
      <c r="F25" s="44">
        <f ca="1">IFERROR(G25+500,"")</f>
        <v>3304.1</v>
      </c>
      <c r="G25" s="44">
        <f t="array" aca="1" ref="G25" ca="1">IFERROR(INDIRECT("'"&amp;A25&amp;"-"&amp;B25&amp;"'!B"&amp;MAX(ROW(INDIRECT("'"&amp;A25&amp;"-"&amp;B25&amp;"'!G3:G1000"))*(INDIRECT("'"&amp;A25&amp;"-"&amp;B25&amp;"'!G3:G1000")="Servis"))),"")</f>
        <v>2804.1</v>
      </c>
      <c r="H25" s="131" t="str">
        <f t="array" aca="1" ref="H25" ca="1">IFERROR(INDIRECT("'"&amp;A25&amp;"-"&amp;B25&amp;"'!F"&amp;MAX(ROW(INDIRECT("'"&amp;A25&amp;"-"&amp;B25&amp;"'!F3:F1000"))*(INDIRECT("'"&amp;A25&amp;"-"&amp;B25&amp;"'!F3:F1000")&lt;&gt;""))),"")</f>
        <v>Ostředek</v>
      </c>
      <c r="I25" s="130">
        <f t="array" aca="1" ref="I25" ca="1">IF(E25="","",IFERROR(MAX(INDIRECT("'"&amp;A25&amp;"-"&amp;B25&amp;"'!I3:I1000")),""))</f>
        <v>44991</v>
      </c>
    </row>
    <row r="26" spans="1:9" x14ac:dyDescent="0.25">
      <c r="A26" s="42">
        <v>1000</v>
      </c>
      <c r="B26" s="43" t="s">
        <v>71</v>
      </c>
      <c r="C26" s="44">
        <f ca="1">IFERROR(MAX(INDIRECT("'"&amp;A26&amp;"-"&amp;B26&amp;"'!B3:B1000")),"")</f>
        <v>2788</v>
      </c>
      <c r="D26" s="44">
        <f t="array" aca="1" ref="D26" ca="1">IFERROR(SUM(INDIRECT("'"&amp;A26&amp;"-"&amp;B26&amp;"'!C"&amp;MAX(ROW(INDIRECT("'"&amp;A26&amp;"-"&amp;B26&amp;"'!G3:G1000"))*((INDIRECT("'"&amp;A26&amp;"-"&amp;B26&amp;"'!G3:G1000"))="Servis"))+1&amp;":C1000")),"")</f>
        <v>88</v>
      </c>
      <c r="E26" s="44" t="str">
        <f t="shared" ca="1" si="1"/>
        <v/>
      </c>
      <c r="F26" s="44" t="str">
        <f ca="1">IFERROR(G26+500,"")</f>
        <v/>
      </c>
      <c r="G26" s="44" t="str">
        <f t="array" aca="1" ref="G26" ca="1">IFERROR(INDIRECT("'"&amp;A26&amp;"-"&amp;B26&amp;"'!B"&amp;MAX(ROW(INDIRECT("'"&amp;A26&amp;"-"&amp;B26&amp;"'!G3:G1000"))*(INDIRECT("'"&amp;A26&amp;"-"&amp;B26&amp;"'!G3:G1000")="Servis"))),"")</f>
        <v/>
      </c>
      <c r="H26" s="131" t="str">
        <f t="array" aca="1" ref="H26" ca="1">IFERROR(INDIRECT("'"&amp;A26&amp;"-"&amp;B26&amp;"'!F"&amp;MAX(ROW(INDIRECT("'"&amp;A26&amp;"-"&amp;B26&amp;"'!F3:F1000"))*(INDIRECT("'"&amp;A26&amp;"-"&amp;B26&amp;"'!F3:F1000")&lt;&gt;""))),"")</f>
        <v/>
      </c>
      <c r="I26" s="130" t="str">
        <f t="array" aca="1" ref="I26" ca="1">IF(E26="","",IFERROR(MAX(INDIRECT("'"&amp;A26&amp;"-"&amp;B26&amp;"'!I3:I1000")),""))</f>
        <v/>
      </c>
    </row>
  </sheetData>
  <phoneticPr fontId="6" type="noConversion"/>
  <conditionalFormatting sqref="C6:E26">
    <cfRule type="expression" dxfId="15" priority="1">
      <formula>$D6=""</formula>
    </cfRule>
    <cfRule type="expression" dxfId="14" priority="2">
      <formula>$D6&gt;$A$3</formula>
    </cfRule>
    <cfRule type="expression" dxfId="13" priority="3">
      <formula>AND($D6&gt;$A$2,$D6&lt;=$B$2)</formula>
    </cfRule>
    <cfRule type="expression" dxfId="12" priority="4">
      <formula>AND($D6&gt;$A$1,$D6&lt;=$B$1)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showGridLines="0" zoomScaleNormal="100" workbookViewId="0">
      <pane ySplit="2" topLeftCell="A3" activePane="bottomLeft" state="frozen"/>
      <selection activeCell="A10" sqref="A10:I100"/>
      <selection pane="bottomLeft" activeCell="L8" sqref="L8"/>
    </sheetView>
  </sheetViews>
  <sheetFormatPr defaultColWidth="12.5703125" defaultRowHeight="15.75" x14ac:dyDescent="0.25"/>
  <cols>
    <col min="1" max="1" width="13.7109375" style="12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4" t="s">
        <v>41</v>
      </c>
      <c r="B1" s="135"/>
      <c r="C1" s="135"/>
      <c r="D1" s="135"/>
      <c r="E1" s="135"/>
      <c r="F1" s="135"/>
      <c r="G1" s="135"/>
      <c r="H1" s="135"/>
      <c r="I1" s="136"/>
    </row>
    <row r="2" spans="1:9" ht="19.5" customHeight="1" x14ac:dyDescent="0.25">
      <c r="A2" s="34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1" t="s">
        <v>76</v>
      </c>
    </row>
    <row r="3" spans="1:9" ht="15.75" customHeight="1" x14ac:dyDescent="0.25">
      <c r="A3" s="24">
        <v>44854</v>
      </c>
      <c r="B3" s="25">
        <v>3134</v>
      </c>
      <c r="C3" s="22"/>
      <c r="D3" s="25"/>
      <c r="E3" s="23"/>
      <c r="F3" s="27"/>
      <c r="G3" s="27" t="s">
        <v>36</v>
      </c>
      <c r="H3" s="76"/>
      <c r="I3" s="90">
        <f>IF((G3="Servis"),A3,"")</f>
        <v>44854</v>
      </c>
    </row>
    <row r="4" spans="1:9" ht="15.75" customHeight="1" x14ac:dyDescent="0.25">
      <c r="A4" s="26">
        <v>44860</v>
      </c>
      <c r="B4" s="28">
        <v>3638.9</v>
      </c>
      <c r="C4" s="21">
        <f>IF(B4="","",B4-B3)</f>
        <v>504.90000000000009</v>
      </c>
      <c r="D4" s="28">
        <v>35.4</v>
      </c>
      <c r="E4" s="22">
        <f>IF(OR(C4="",C4=0,D4=""),"",D4/C4)</f>
        <v>7.0112893642305385E-2</v>
      </c>
      <c r="F4" s="27"/>
      <c r="G4" s="27"/>
      <c r="H4" s="76"/>
      <c r="I4" s="90" t="str">
        <f t="shared" ref="I4:I50" si="0">IF((G4="Servis"),A4,"")</f>
        <v/>
      </c>
    </row>
    <row r="5" spans="1:9" ht="15.75" customHeight="1" x14ac:dyDescent="0.25">
      <c r="A5" s="26">
        <v>44866</v>
      </c>
      <c r="B5" s="28">
        <v>3657.5</v>
      </c>
      <c r="C5" s="21">
        <f t="shared" ref="C5:C50" si="1">IF(B5="","",B5-B4)</f>
        <v>18.599999999999909</v>
      </c>
      <c r="D5" s="28">
        <v>43.5</v>
      </c>
      <c r="E5" s="22">
        <f t="shared" ref="E5:E50" si="2">IF(OR(C5="",C5=0,D5=""),"",D5/C5)</f>
        <v>2.3387096774193661</v>
      </c>
      <c r="F5" s="27"/>
      <c r="G5" s="27"/>
      <c r="H5" s="76"/>
      <c r="I5" s="90" t="str">
        <f t="shared" si="0"/>
        <v/>
      </c>
    </row>
    <row r="6" spans="1:9" ht="15.75" customHeight="1" x14ac:dyDescent="0.25">
      <c r="A6" s="26">
        <v>44874</v>
      </c>
      <c r="B6" s="28">
        <v>3680.9</v>
      </c>
      <c r="C6" s="21">
        <f t="shared" si="1"/>
        <v>23.400000000000091</v>
      </c>
      <c r="D6" s="28">
        <v>57.8</v>
      </c>
      <c r="E6" s="22">
        <f t="shared" si="2"/>
        <v>2.4700854700854604</v>
      </c>
      <c r="F6" s="27" t="s">
        <v>83</v>
      </c>
      <c r="G6" s="27"/>
      <c r="H6" s="76"/>
      <c r="I6" s="90" t="str">
        <f t="shared" si="0"/>
        <v/>
      </c>
    </row>
    <row r="7" spans="1:9" ht="15.75" customHeight="1" x14ac:dyDescent="0.25">
      <c r="A7" s="26">
        <v>44879</v>
      </c>
      <c r="B7" s="28">
        <v>3702.41</v>
      </c>
      <c r="C7" s="21">
        <f t="shared" si="1"/>
        <v>21.509999999999764</v>
      </c>
      <c r="D7" s="28">
        <v>17</v>
      </c>
      <c r="E7" s="22">
        <f t="shared" si="2"/>
        <v>0.79033007903301655</v>
      </c>
      <c r="F7" s="27"/>
      <c r="G7" s="27"/>
      <c r="H7" s="76" t="s">
        <v>25</v>
      </c>
      <c r="I7" s="90" t="str">
        <f t="shared" si="0"/>
        <v/>
      </c>
    </row>
    <row r="8" spans="1:9" ht="15.75" customHeight="1" x14ac:dyDescent="0.25">
      <c r="A8" s="26">
        <v>44881</v>
      </c>
      <c r="B8" s="28">
        <v>3712.89</v>
      </c>
      <c r="C8" s="21">
        <f t="shared" si="1"/>
        <v>10.480000000000018</v>
      </c>
      <c r="D8" s="28">
        <v>62.8</v>
      </c>
      <c r="E8" s="22">
        <f t="shared" si="2"/>
        <v>5.9923664122137295</v>
      </c>
      <c r="F8" s="27" t="s">
        <v>81</v>
      </c>
      <c r="G8" s="27"/>
      <c r="H8" s="76"/>
      <c r="I8" s="90" t="str">
        <f t="shared" si="0"/>
        <v/>
      </c>
    </row>
    <row r="9" spans="1:9" ht="15.75" customHeight="1" x14ac:dyDescent="0.25">
      <c r="A9" s="26">
        <v>44886</v>
      </c>
      <c r="B9" s="25">
        <v>3737.18</v>
      </c>
      <c r="C9" s="21">
        <f t="shared" si="1"/>
        <v>24.289999999999964</v>
      </c>
      <c r="D9" s="25">
        <v>24</v>
      </c>
      <c r="E9" s="22">
        <f t="shared" si="2"/>
        <v>0.9880609304240443</v>
      </c>
      <c r="F9" s="27" t="s">
        <v>84</v>
      </c>
      <c r="G9" s="27"/>
      <c r="H9" s="76" t="s">
        <v>25</v>
      </c>
      <c r="I9" s="90" t="str">
        <f t="shared" si="0"/>
        <v/>
      </c>
    </row>
    <row r="10" spans="1:9" ht="15.75" customHeight="1" x14ac:dyDescent="0.25">
      <c r="A10" s="26">
        <v>44888</v>
      </c>
      <c r="B10" s="25">
        <v>3748.6</v>
      </c>
      <c r="C10" s="21">
        <f t="shared" si="1"/>
        <v>11.420000000000073</v>
      </c>
      <c r="D10" s="25">
        <v>63.2</v>
      </c>
      <c r="E10" s="22">
        <f t="shared" si="2"/>
        <v>5.5341506129596851</v>
      </c>
      <c r="F10" s="27"/>
      <c r="G10" s="27"/>
      <c r="H10" s="76"/>
      <c r="I10" s="90" t="str">
        <f t="shared" si="0"/>
        <v/>
      </c>
    </row>
    <row r="11" spans="1:9" ht="15.75" customHeight="1" x14ac:dyDescent="0.25">
      <c r="A11" s="26">
        <v>44907</v>
      </c>
      <c r="B11" s="25">
        <v>3766.96</v>
      </c>
      <c r="C11" s="21">
        <f t="shared" si="1"/>
        <v>18.360000000000127</v>
      </c>
      <c r="D11" s="25">
        <v>25</v>
      </c>
      <c r="E11" s="22">
        <f t="shared" si="2"/>
        <v>1.36165577342047</v>
      </c>
      <c r="F11" s="27" t="s">
        <v>82</v>
      </c>
      <c r="G11" s="27"/>
      <c r="H11" s="76" t="s">
        <v>25</v>
      </c>
      <c r="I11" s="90" t="str">
        <f t="shared" si="0"/>
        <v/>
      </c>
    </row>
    <row r="12" spans="1:9" ht="15.75" customHeight="1" x14ac:dyDescent="0.25">
      <c r="A12" s="26">
        <v>44908</v>
      </c>
      <c r="B12" s="25">
        <v>3766.96</v>
      </c>
      <c r="C12" s="21">
        <f t="shared" si="1"/>
        <v>0</v>
      </c>
      <c r="D12" s="25">
        <v>25</v>
      </c>
      <c r="E12" s="22" t="str">
        <f t="shared" si="2"/>
        <v/>
      </c>
      <c r="F12" s="27" t="s">
        <v>85</v>
      </c>
      <c r="G12" s="27" t="s">
        <v>36</v>
      </c>
      <c r="H12" s="76" t="s">
        <v>25</v>
      </c>
      <c r="I12" s="90">
        <f t="shared" si="0"/>
        <v>44908</v>
      </c>
    </row>
    <row r="13" spans="1:9" ht="15.75" customHeight="1" x14ac:dyDescent="0.25">
      <c r="A13" s="26">
        <v>44914</v>
      </c>
      <c r="B13" s="25">
        <v>3773.35</v>
      </c>
      <c r="C13" s="21">
        <f t="shared" si="1"/>
        <v>6.3899999999998727</v>
      </c>
      <c r="D13" s="25">
        <v>20</v>
      </c>
      <c r="E13" s="22">
        <f t="shared" si="2"/>
        <v>3.1298904538341783</v>
      </c>
      <c r="F13" s="27"/>
      <c r="G13" s="27"/>
      <c r="H13" s="76" t="s">
        <v>25</v>
      </c>
      <c r="I13" s="90" t="str">
        <f t="shared" si="0"/>
        <v/>
      </c>
    </row>
    <row r="14" spans="1:9" ht="15.75" customHeight="1" x14ac:dyDescent="0.25">
      <c r="A14" s="26">
        <v>44939</v>
      </c>
      <c r="B14" s="25">
        <v>3785.45</v>
      </c>
      <c r="C14" s="21">
        <f t="shared" si="1"/>
        <v>12.099999999999909</v>
      </c>
      <c r="D14" s="25">
        <v>25</v>
      </c>
      <c r="E14" s="22">
        <f t="shared" si="2"/>
        <v>2.0661157024793542</v>
      </c>
      <c r="F14" s="27"/>
      <c r="G14" s="27"/>
      <c r="H14" s="76" t="s">
        <v>25</v>
      </c>
      <c r="I14" s="90" t="str">
        <f t="shared" si="0"/>
        <v/>
      </c>
    </row>
    <row r="15" spans="1:9" ht="15.75" customHeight="1" x14ac:dyDescent="0.25">
      <c r="A15" s="26">
        <v>44970</v>
      </c>
      <c r="B15" s="25">
        <v>3796.2</v>
      </c>
      <c r="C15" s="21">
        <f t="shared" si="1"/>
        <v>10.75</v>
      </c>
      <c r="D15" s="25">
        <v>67.2</v>
      </c>
      <c r="E15" s="22">
        <f t="shared" si="2"/>
        <v>6.2511627906976743</v>
      </c>
      <c r="F15" s="27"/>
      <c r="G15" s="27"/>
      <c r="H15" s="76"/>
      <c r="I15" s="90" t="str">
        <f t="shared" si="0"/>
        <v/>
      </c>
    </row>
    <row r="16" spans="1:9" ht="15.75" customHeight="1" x14ac:dyDescent="0.25">
      <c r="A16" s="24">
        <v>44993</v>
      </c>
      <c r="B16" s="25">
        <v>3811.9</v>
      </c>
      <c r="C16" s="21">
        <f t="shared" si="1"/>
        <v>15.700000000000273</v>
      </c>
      <c r="D16" s="25">
        <v>26.6</v>
      </c>
      <c r="E16" s="22">
        <f t="shared" si="2"/>
        <v>1.6942675159235374</v>
      </c>
      <c r="F16" s="27"/>
      <c r="G16" s="27"/>
      <c r="H16" s="76"/>
      <c r="I16" s="90" t="str">
        <f t="shared" si="0"/>
        <v/>
      </c>
    </row>
    <row r="17" spans="1:9" ht="15.75" customHeight="1" x14ac:dyDescent="0.25">
      <c r="A17" s="24"/>
      <c r="B17" s="25"/>
      <c r="C17" s="21" t="str">
        <f t="shared" si="1"/>
        <v/>
      </c>
      <c r="D17" s="25"/>
      <c r="E17" s="22" t="str">
        <f t="shared" si="2"/>
        <v/>
      </c>
      <c r="F17" s="27"/>
      <c r="G17" s="27"/>
      <c r="H17" s="76"/>
      <c r="I17" s="90" t="str">
        <f t="shared" si="0"/>
        <v/>
      </c>
    </row>
    <row r="18" spans="1:9" ht="15.75" customHeight="1" x14ac:dyDescent="0.25">
      <c r="A18" s="24"/>
      <c r="B18" s="25"/>
      <c r="C18" s="21" t="str">
        <f t="shared" si="1"/>
        <v/>
      </c>
      <c r="D18" s="25"/>
      <c r="E18" s="22" t="str">
        <f t="shared" si="2"/>
        <v/>
      </c>
      <c r="F18" s="27"/>
      <c r="G18" s="27"/>
      <c r="H18" s="76"/>
      <c r="I18" s="90" t="str">
        <f t="shared" si="0"/>
        <v/>
      </c>
    </row>
    <row r="19" spans="1:9" ht="15.75" customHeight="1" x14ac:dyDescent="0.25">
      <c r="A19" s="24"/>
      <c r="B19" s="25"/>
      <c r="C19" s="21" t="str">
        <f t="shared" si="1"/>
        <v/>
      </c>
      <c r="D19" s="25"/>
      <c r="E19" s="22" t="str">
        <f t="shared" si="2"/>
        <v/>
      </c>
      <c r="F19" s="27"/>
      <c r="G19" s="27"/>
      <c r="H19" s="76"/>
      <c r="I19" s="90" t="str">
        <f t="shared" si="0"/>
        <v/>
      </c>
    </row>
    <row r="20" spans="1:9" ht="15.75" customHeight="1" x14ac:dyDescent="0.25">
      <c r="A20" s="24"/>
      <c r="B20" s="25"/>
      <c r="C20" s="21" t="str">
        <f t="shared" si="1"/>
        <v/>
      </c>
      <c r="D20" s="25"/>
      <c r="E20" s="22" t="str">
        <f t="shared" si="2"/>
        <v/>
      </c>
      <c r="F20" s="27"/>
      <c r="G20" s="27"/>
      <c r="H20" s="76"/>
      <c r="I20" s="90" t="str">
        <f t="shared" si="0"/>
        <v/>
      </c>
    </row>
    <row r="21" spans="1:9" ht="15.75" customHeight="1" x14ac:dyDescent="0.25">
      <c r="A21" s="24"/>
      <c r="B21" s="25"/>
      <c r="C21" s="21" t="str">
        <f t="shared" si="1"/>
        <v/>
      </c>
      <c r="D21" s="25"/>
      <c r="E21" s="22" t="str">
        <f t="shared" si="2"/>
        <v/>
      </c>
      <c r="F21" s="27"/>
      <c r="G21" s="27"/>
      <c r="H21" s="76"/>
      <c r="I21" s="90" t="str">
        <f t="shared" si="0"/>
        <v/>
      </c>
    </row>
    <row r="22" spans="1:9" ht="15.75" customHeight="1" x14ac:dyDescent="0.25">
      <c r="A22" s="24"/>
      <c r="B22" s="25"/>
      <c r="C22" s="21" t="str">
        <f t="shared" si="1"/>
        <v/>
      </c>
      <c r="D22" s="25"/>
      <c r="E22" s="22" t="str">
        <f t="shared" si="2"/>
        <v/>
      </c>
      <c r="F22" s="27"/>
      <c r="G22" s="27"/>
      <c r="H22" s="76"/>
      <c r="I22" s="90" t="str">
        <f t="shared" si="0"/>
        <v/>
      </c>
    </row>
    <row r="23" spans="1:9" ht="15.75" customHeight="1" x14ac:dyDescent="0.25">
      <c r="A23" s="24"/>
      <c r="B23" s="25"/>
      <c r="C23" s="21" t="str">
        <f t="shared" si="1"/>
        <v/>
      </c>
      <c r="D23" s="25"/>
      <c r="E23" s="22" t="str">
        <f t="shared" si="2"/>
        <v/>
      </c>
      <c r="F23" s="27"/>
      <c r="G23" s="27"/>
      <c r="H23" s="76"/>
      <c r="I23" s="90" t="str">
        <f t="shared" si="0"/>
        <v/>
      </c>
    </row>
    <row r="24" spans="1:9" ht="15.75" customHeight="1" x14ac:dyDescent="0.25">
      <c r="A24" s="24"/>
      <c r="B24" s="25"/>
      <c r="C24" s="21" t="str">
        <f t="shared" si="1"/>
        <v/>
      </c>
      <c r="D24" s="25"/>
      <c r="E24" s="22" t="str">
        <f t="shared" si="2"/>
        <v/>
      </c>
      <c r="F24" s="27"/>
      <c r="G24" s="27"/>
      <c r="H24" s="76"/>
      <c r="I24" s="90" t="str">
        <f t="shared" si="0"/>
        <v/>
      </c>
    </row>
    <row r="25" spans="1:9" ht="15.75" customHeight="1" x14ac:dyDescent="0.25">
      <c r="A25" s="24"/>
      <c r="B25" s="25"/>
      <c r="C25" s="21" t="str">
        <f t="shared" si="1"/>
        <v/>
      </c>
      <c r="D25" s="25"/>
      <c r="E25" s="22" t="str">
        <f t="shared" si="2"/>
        <v/>
      </c>
      <c r="F25" s="27"/>
      <c r="G25" s="27"/>
      <c r="H25" s="76"/>
      <c r="I25" s="90" t="str">
        <f t="shared" si="0"/>
        <v/>
      </c>
    </row>
    <row r="26" spans="1:9" ht="15.75" customHeight="1" x14ac:dyDescent="0.25">
      <c r="A26" s="24"/>
      <c r="B26" s="25"/>
      <c r="C26" s="21" t="str">
        <f t="shared" si="1"/>
        <v/>
      </c>
      <c r="D26" s="25"/>
      <c r="E26" s="22" t="str">
        <f t="shared" si="2"/>
        <v/>
      </c>
      <c r="F26" s="27"/>
      <c r="G26" s="27"/>
      <c r="H26" s="76"/>
      <c r="I26" s="90" t="str">
        <f t="shared" si="0"/>
        <v/>
      </c>
    </row>
    <row r="27" spans="1:9" ht="15.75" customHeight="1" x14ac:dyDescent="0.25">
      <c r="A27" s="24"/>
      <c r="B27" s="25"/>
      <c r="C27" s="21" t="str">
        <f t="shared" si="1"/>
        <v/>
      </c>
      <c r="D27" s="25"/>
      <c r="E27" s="22" t="str">
        <f t="shared" si="2"/>
        <v/>
      </c>
      <c r="F27" s="27"/>
      <c r="G27" s="27"/>
      <c r="H27" s="76"/>
      <c r="I27" s="90" t="str">
        <f t="shared" si="0"/>
        <v/>
      </c>
    </row>
    <row r="28" spans="1:9" ht="15.75" customHeight="1" x14ac:dyDescent="0.25">
      <c r="A28" s="24"/>
      <c r="B28" s="25"/>
      <c r="C28" s="21" t="str">
        <f t="shared" si="1"/>
        <v/>
      </c>
      <c r="D28" s="25"/>
      <c r="E28" s="22" t="str">
        <f t="shared" si="2"/>
        <v/>
      </c>
      <c r="F28" s="27"/>
      <c r="G28" s="27"/>
      <c r="H28" s="76"/>
      <c r="I28" s="90" t="str">
        <f t="shared" si="0"/>
        <v/>
      </c>
    </row>
    <row r="29" spans="1:9" ht="15.75" customHeight="1" x14ac:dyDescent="0.25">
      <c r="A29" s="24"/>
      <c r="B29" s="25"/>
      <c r="C29" s="21" t="str">
        <f t="shared" si="1"/>
        <v/>
      </c>
      <c r="D29" s="25"/>
      <c r="E29" s="22" t="str">
        <f t="shared" si="2"/>
        <v/>
      </c>
      <c r="F29" s="27"/>
      <c r="G29" s="27"/>
      <c r="H29" s="76"/>
      <c r="I29" s="90" t="str">
        <f t="shared" si="0"/>
        <v/>
      </c>
    </row>
    <row r="30" spans="1:9" ht="15.75" customHeight="1" x14ac:dyDescent="0.25">
      <c r="A30" s="24"/>
      <c r="B30" s="25"/>
      <c r="C30" s="21" t="str">
        <f t="shared" si="1"/>
        <v/>
      </c>
      <c r="D30" s="25"/>
      <c r="E30" s="22" t="str">
        <f t="shared" si="2"/>
        <v/>
      </c>
      <c r="F30" s="27"/>
      <c r="G30" s="27"/>
      <c r="H30" s="76"/>
      <c r="I30" s="90" t="str">
        <f t="shared" si="0"/>
        <v/>
      </c>
    </row>
    <row r="31" spans="1:9" ht="15.75" customHeight="1" x14ac:dyDescent="0.25">
      <c r="A31" s="24"/>
      <c r="B31" s="25"/>
      <c r="C31" s="21" t="str">
        <f t="shared" si="1"/>
        <v/>
      </c>
      <c r="D31" s="25"/>
      <c r="E31" s="22" t="str">
        <f t="shared" si="2"/>
        <v/>
      </c>
      <c r="F31" s="27"/>
      <c r="G31" s="27"/>
      <c r="H31" s="76"/>
      <c r="I31" s="90" t="str">
        <f t="shared" si="0"/>
        <v/>
      </c>
    </row>
    <row r="32" spans="1:9" ht="15.75" customHeight="1" x14ac:dyDescent="0.25">
      <c r="A32" s="24"/>
      <c r="B32" s="25"/>
      <c r="C32" s="21" t="str">
        <f t="shared" si="1"/>
        <v/>
      </c>
      <c r="D32" s="25"/>
      <c r="E32" s="22" t="str">
        <f t="shared" si="2"/>
        <v/>
      </c>
      <c r="F32" s="27"/>
      <c r="G32" s="27"/>
      <c r="H32" s="76"/>
      <c r="I32" s="90" t="str">
        <f t="shared" si="0"/>
        <v/>
      </c>
    </row>
    <row r="33" spans="1:9" ht="15.75" customHeight="1" x14ac:dyDescent="0.25">
      <c r="A33" s="24"/>
      <c r="B33" s="25"/>
      <c r="C33" s="21" t="str">
        <f t="shared" si="1"/>
        <v/>
      </c>
      <c r="D33" s="25"/>
      <c r="E33" s="22" t="str">
        <f t="shared" si="2"/>
        <v/>
      </c>
      <c r="F33" s="27"/>
      <c r="G33" s="27"/>
      <c r="H33" s="76"/>
      <c r="I33" s="90" t="str">
        <f t="shared" si="0"/>
        <v/>
      </c>
    </row>
    <row r="34" spans="1:9" ht="15.75" customHeight="1" x14ac:dyDescent="0.25">
      <c r="A34" s="24"/>
      <c r="B34" s="25"/>
      <c r="C34" s="21" t="str">
        <f t="shared" si="1"/>
        <v/>
      </c>
      <c r="D34" s="25"/>
      <c r="E34" s="22" t="str">
        <f t="shared" si="2"/>
        <v/>
      </c>
      <c r="F34" s="27"/>
      <c r="G34" s="27"/>
      <c r="H34" s="76"/>
      <c r="I34" s="90" t="str">
        <f t="shared" si="0"/>
        <v/>
      </c>
    </row>
    <row r="35" spans="1:9" ht="15.75" customHeight="1" x14ac:dyDescent="0.25">
      <c r="A35" s="24"/>
      <c r="B35" s="25"/>
      <c r="C35" s="21" t="str">
        <f t="shared" si="1"/>
        <v/>
      </c>
      <c r="D35" s="25"/>
      <c r="E35" s="22" t="str">
        <f t="shared" si="2"/>
        <v/>
      </c>
      <c r="F35" s="27"/>
      <c r="G35" s="27"/>
      <c r="H35" s="76"/>
      <c r="I35" s="90" t="str">
        <f t="shared" si="0"/>
        <v/>
      </c>
    </row>
    <row r="36" spans="1:9" ht="15.75" customHeight="1" x14ac:dyDescent="0.25">
      <c r="A36" s="24"/>
      <c r="B36" s="25"/>
      <c r="C36" s="21" t="str">
        <f t="shared" si="1"/>
        <v/>
      </c>
      <c r="D36" s="25"/>
      <c r="E36" s="22" t="str">
        <f t="shared" si="2"/>
        <v/>
      </c>
      <c r="F36" s="27"/>
      <c r="G36" s="27"/>
      <c r="H36" s="76"/>
      <c r="I36" s="90" t="str">
        <f t="shared" si="0"/>
        <v/>
      </c>
    </row>
    <row r="37" spans="1:9" ht="15.75" customHeight="1" x14ac:dyDescent="0.25">
      <c r="A37" s="24"/>
      <c r="B37" s="25"/>
      <c r="C37" s="21" t="str">
        <f t="shared" si="1"/>
        <v/>
      </c>
      <c r="D37" s="25"/>
      <c r="E37" s="22" t="str">
        <f t="shared" si="2"/>
        <v/>
      </c>
      <c r="F37" s="27"/>
      <c r="G37" s="27"/>
      <c r="H37" s="76"/>
      <c r="I37" s="90" t="str">
        <f t="shared" si="0"/>
        <v/>
      </c>
    </row>
    <row r="38" spans="1:9" ht="15.75" customHeight="1" x14ac:dyDescent="0.25">
      <c r="A38" s="24"/>
      <c r="B38" s="25"/>
      <c r="C38" s="21" t="str">
        <f t="shared" si="1"/>
        <v/>
      </c>
      <c r="D38" s="25"/>
      <c r="E38" s="22" t="str">
        <f t="shared" si="2"/>
        <v/>
      </c>
      <c r="F38" s="27"/>
      <c r="G38" s="27"/>
      <c r="H38" s="76"/>
      <c r="I38" s="90" t="str">
        <f t="shared" si="0"/>
        <v/>
      </c>
    </row>
    <row r="39" spans="1:9" ht="15.75" customHeight="1" x14ac:dyDescent="0.25">
      <c r="A39" s="24"/>
      <c r="B39" s="25"/>
      <c r="C39" s="21" t="str">
        <f t="shared" si="1"/>
        <v/>
      </c>
      <c r="D39" s="25"/>
      <c r="E39" s="22" t="str">
        <f t="shared" si="2"/>
        <v/>
      </c>
      <c r="F39" s="27"/>
      <c r="G39" s="27"/>
      <c r="H39" s="76"/>
      <c r="I39" s="90" t="str">
        <f t="shared" si="0"/>
        <v/>
      </c>
    </row>
    <row r="40" spans="1:9" ht="15.75" customHeight="1" x14ac:dyDescent="0.25">
      <c r="A40" s="24"/>
      <c r="B40" s="25"/>
      <c r="C40" s="21" t="str">
        <f t="shared" si="1"/>
        <v/>
      </c>
      <c r="D40" s="25"/>
      <c r="E40" s="22" t="str">
        <f t="shared" si="2"/>
        <v/>
      </c>
      <c r="F40" s="27"/>
      <c r="G40" s="27"/>
      <c r="H40" s="76"/>
      <c r="I40" s="90" t="str">
        <f t="shared" si="0"/>
        <v/>
      </c>
    </row>
    <row r="41" spans="1:9" ht="15.75" customHeight="1" x14ac:dyDescent="0.25">
      <c r="A41" s="24"/>
      <c r="B41" s="25"/>
      <c r="C41" s="21" t="str">
        <f t="shared" si="1"/>
        <v/>
      </c>
      <c r="D41" s="25"/>
      <c r="E41" s="22" t="str">
        <f t="shared" si="2"/>
        <v/>
      </c>
      <c r="F41" s="27"/>
      <c r="G41" s="27"/>
      <c r="H41" s="76"/>
      <c r="I41" s="90" t="str">
        <f t="shared" si="0"/>
        <v/>
      </c>
    </row>
    <row r="42" spans="1:9" ht="15.75" customHeight="1" x14ac:dyDescent="0.25">
      <c r="A42" s="24"/>
      <c r="B42" s="25"/>
      <c r="C42" s="21" t="str">
        <f t="shared" si="1"/>
        <v/>
      </c>
      <c r="D42" s="25"/>
      <c r="E42" s="22" t="str">
        <f t="shared" si="2"/>
        <v/>
      </c>
      <c r="F42" s="27"/>
      <c r="G42" s="27"/>
      <c r="H42" s="76"/>
      <c r="I42" s="90" t="str">
        <f t="shared" si="0"/>
        <v/>
      </c>
    </row>
    <row r="43" spans="1:9" ht="15.75" customHeight="1" x14ac:dyDescent="0.25">
      <c r="A43" s="24"/>
      <c r="B43" s="25"/>
      <c r="C43" s="21" t="str">
        <f t="shared" si="1"/>
        <v/>
      </c>
      <c r="D43" s="25"/>
      <c r="E43" s="22" t="str">
        <f t="shared" si="2"/>
        <v/>
      </c>
      <c r="F43" s="27"/>
      <c r="G43" s="27"/>
      <c r="H43" s="76"/>
      <c r="I43" s="90" t="str">
        <f t="shared" si="0"/>
        <v/>
      </c>
    </row>
    <row r="44" spans="1:9" ht="15.75" customHeight="1" x14ac:dyDescent="0.25">
      <c r="A44" s="24"/>
      <c r="B44" s="25"/>
      <c r="C44" s="21" t="str">
        <f t="shared" si="1"/>
        <v/>
      </c>
      <c r="D44" s="25"/>
      <c r="E44" s="22" t="str">
        <f t="shared" si="2"/>
        <v/>
      </c>
      <c r="F44" s="27"/>
      <c r="G44" s="27"/>
      <c r="H44" s="76"/>
      <c r="I44" s="90" t="str">
        <f t="shared" si="0"/>
        <v/>
      </c>
    </row>
    <row r="45" spans="1:9" ht="15.75" customHeight="1" x14ac:dyDescent="0.25">
      <c r="A45" s="24"/>
      <c r="B45" s="25"/>
      <c r="C45" s="21" t="str">
        <f t="shared" si="1"/>
        <v/>
      </c>
      <c r="D45" s="25"/>
      <c r="E45" s="22" t="str">
        <f t="shared" si="2"/>
        <v/>
      </c>
      <c r="F45" s="27"/>
      <c r="G45" s="27"/>
      <c r="H45" s="76"/>
      <c r="I45" s="90" t="str">
        <f t="shared" si="0"/>
        <v/>
      </c>
    </row>
    <row r="46" spans="1:9" ht="15.75" customHeight="1" x14ac:dyDescent="0.25">
      <c r="A46" s="24"/>
      <c r="B46" s="25"/>
      <c r="C46" s="21" t="str">
        <f t="shared" si="1"/>
        <v/>
      </c>
      <c r="D46" s="25"/>
      <c r="E46" s="22" t="str">
        <f t="shared" si="2"/>
        <v/>
      </c>
      <c r="F46" s="27"/>
      <c r="G46" s="27"/>
      <c r="H46" s="76"/>
      <c r="I46" s="90" t="str">
        <f t="shared" si="0"/>
        <v/>
      </c>
    </row>
    <row r="47" spans="1:9" ht="15.75" customHeight="1" x14ac:dyDescent="0.25">
      <c r="A47" s="24"/>
      <c r="B47" s="25"/>
      <c r="C47" s="21" t="str">
        <f t="shared" si="1"/>
        <v/>
      </c>
      <c r="D47" s="25"/>
      <c r="E47" s="22" t="str">
        <f t="shared" si="2"/>
        <v/>
      </c>
      <c r="F47" s="27"/>
      <c r="G47" s="27"/>
      <c r="H47" s="76"/>
      <c r="I47" s="90" t="str">
        <f t="shared" si="0"/>
        <v/>
      </c>
    </row>
    <row r="48" spans="1:9" ht="15.75" customHeight="1" x14ac:dyDescent="0.25">
      <c r="A48" s="24"/>
      <c r="B48" s="25"/>
      <c r="C48" s="21" t="str">
        <f t="shared" si="1"/>
        <v/>
      </c>
      <c r="D48" s="25"/>
      <c r="E48" s="22" t="str">
        <f t="shared" si="2"/>
        <v/>
      </c>
      <c r="F48" s="27"/>
      <c r="G48" s="27"/>
      <c r="H48" s="76"/>
      <c r="I48" s="90" t="str">
        <f t="shared" si="0"/>
        <v/>
      </c>
    </row>
    <row r="49" spans="1:9" ht="15.75" customHeight="1" x14ac:dyDescent="0.25">
      <c r="A49" s="24"/>
      <c r="B49" s="25"/>
      <c r="C49" s="21" t="str">
        <f t="shared" si="1"/>
        <v/>
      </c>
      <c r="D49" s="25"/>
      <c r="E49" s="22" t="str">
        <f t="shared" si="2"/>
        <v/>
      </c>
      <c r="F49" s="27"/>
      <c r="G49" s="27"/>
      <c r="H49" s="76"/>
      <c r="I49" s="90" t="str">
        <f t="shared" si="0"/>
        <v/>
      </c>
    </row>
    <row r="50" spans="1:9" ht="15.75" customHeight="1" x14ac:dyDescent="0.25">
      <c r="A50" s="24"/>
      <c r="B50" s="25"/>
      <c r="C50" s="21" t="str">
        <f t="shared" si="1"/>
        <v/>
      </c>
      <c r="D50" s="25"/>
      <c r="E50" s="22" t="str">
        <f t="shared" si="2"/>
        <v/>
      </c>
      <c r="F50" s="27"/>
      <c r="G50" s="27"/>
      <c r="H50" s="76"/>
      <c r="I50" s="90" t="str">
        <f t="shared" si="0"/>
        <v/>
      </c>
    </row>
    <row r="51" spans="1:9" x14ac:dyDescent="0.25">
      <c r="A51" s="24"/>
      <c r="B51" s="25"/>
      <c r="C51" s="21" t="str">
        <f t="shared" ref="C51:C100" si="3">IF(B51="","",B51-B50)</f>
        <v/>
      </c>
      <c r="D51" s="25"/>
      <c r="E51" s="22" t="str">
        <f t="shared" ref="E51:E100" si="4">IF(OR(C51="",C51=0,D51=""),"",D51/C51)</f>
        <v/>
      </c>
      <c r="F51" s="27"/>
      <c r="G51" s="27"/>
      <c r="H51" s="76"/>
      <c r="I51" s="90" t="str">
        <f t="shared" ref="I51:I100" si="5">IF((G51="Servis"),A51,"")</f>
        <v/>
      </c>
    </row>
    <row r="52" spans="1:9" x14ac:dyDescent="0.25">
      <c r="A52" s="24"/>
      <c r="B52" s="25"/>
      <c r="C52" s="21" t="str">
        <f t="shared" si="3"/>
        <v/>
      </c>
      <c r="D52" s="25"/>
      <c r="E52" s="22" t="str">
        <f t="shared" si="4"/>
        <v/>
      </c>
      <c r="F52" s="27"/>
      <c r="G52" s="27"/>
      <c r="H52" s="76"/>
      <c r="I52" s="90" t="str">
        <f t="shared" si="5"/>
        <v/>
      </c>
    </row>
    <row r="53" spans="1:9" x14ac:dyDescent="0.25">
      <c r="A53" s="24"/>
      <c r="B53" s="25"/>
      <c r="C53" s="21" t="str">
        <f t="shared" si="3"/>
        <v/>
      </c>
      <c r="D53" s="25"/>
      <c r="E53" s="22" t="str">
        <f t="shared" si="4"/>
        <v/>
      </c>
      <c r="F53" s="27"/>
      <c r="G53" s="27"/>
      <c r="H53" s="76"/>
      <c r="I53" s="90" t="str">
        <f t="shared" si="5"/>
        <v/>
      </c>
    </row>
    <row r="54" spans="1:9" x14ac:dyDescent="0.25">
      <c r="A54" s="24"/>
      <c r="B54" s="25"/>
      <c r="C54" s="21" t="str">
        <f t="shared" si="3"/>
        <v/>
      </c>
      <c r="D54" s="25"/>
      <c r="E54" s="22" t="str">
        <f t="shared" si="4"/>
        <v/>
      </c>
      <c r="F54" s="27"/>
      <c r="G54" s="27"/>
      <c r="H54" s="76"/>
      <c r="I54" s="90" t="str">
        <f t="shared" si="5"/>
        <v/>
      </c>
    </row>
    <row r="55" spans="1:9" x14ac:dyDescent="0.25">
      <c r="A55" s="24"/>
      <c r="B55" s="25"/>
      <c r="C55" s="21" t="str">
        <f t="shared" si="3"/>
        <v/>
      </c>
      <c r="D55" s="25"/>
      <c r="E55" s="22" t="str">
        <f t="shared" si="4"/>
        <v/>
      </c>
      <c r="F55" s="27"/>
      <c r="G55" s="27"/>
      <c r="H55" s="76"/>
      <c r="I55" s="90" t="str">
        <f t="shared" si="5"/>
        <v/>
      </c>
    </row>
    <row r="56" spans="1:9" x14ac:dyDescent="0.25">
      <c r="A56" s="24"/>
      <c r="B56" s="25"/>
      <c r="C56" s="21" t="str">
        <f t="shared" si="3"/>
        <v/>
      </c>
      <c r="D56" s="25"/>
      <c r="E56" s="22" t="str">
        <f t="shared" si="4"/>
        <v/>
      </c>
      <c r="F56" s="27"/>
      <c r="G56" s="27"/>
      <c r="H56" s="76"/>
      <c r="I56" s="90" t="str">
        <f t="shared" si="5"/>
        <v/>
      </c>
    </row>
    <row r="57" spans="1:9" x14ac:dyDescent="0.25">
      <c r="A57" s="24"/>
      <c r="B57" s="25"/>
      <c r="C57" s="21" t="str">
        <f t="shared" si="3"/>
        <v/>
      </c>
      <c r="D57" s="25"/>
      <c r="E57" s="22" t="str">
        <f t="shared" si="4"/>
        <v/>
      </c>
      <c r="F57" s="27"/>
      <c r="G57" s="27"/>
      <c r="H57" s="76"/>
      <c r="I57" s="90" t="str">
        <f t="shared" si="5"/>
        <v/>
      </c>
    </row>
    <row r="58" spans="1:9" x14ac:dyDescent="0.25">
      <c r="A58" s="24"/>
      <c r="B58" s="25"/>
      <c r="C58" s="21" t="str">
        <f t="shared" si="3"/>
        <v/>
      </c>
      <c r="D58" s="25"/>
      <c r="E58" s="22" t="str">
        <f t="shared" si="4"/>
        <v/>
      </c>
      <c r="F58" s="27"/>
      <c r="G58" s="27"/>
      <c r="H58" s="76"/>
      <c r="I58" s="90" t="str">
        <f t="shared" si="5"/>
        <v/>
      </c>
    </row>
    <row r="59" spans="1:9" x14ac:dyDescent="0.25">
      <c r="A59" s="24"/>
      <c r="B59" s="25"/>
      <c r="C59" s="21" t="str">
        <f t="shared" si="3"/>
        <v/>
      </c>
      <c r="D59" s="25"/>
      <c r="E59" s="22" t="str">
        <f t="shared" si="4"/>
        <v/>
      </c>
      <c r="F59" s="27"/>
      <c r="G59" s="27"/>
      <c r="H59" s="76"/>
      <c r="I59" s="90" t="str">
        <f t="shared" si="5"/>
        <v/>
      </c>
    </row>
    <row r="60" spans="1:9" x14ac:dyDescent="0.25">
      <c r="A60" s="24"/>
      <c r="B60" s="25"/>
      <c r="C60" s="21" t="str">
        <f t="shared" si="3"/>
        <v/>
      </c>
      <c r="D60" s="25"/>
      <c r="E60" s="22" t="str">
        <f t="shared" si="4"/>
        <v/>
      </c>
      <c r="F60" s="27"/>
      <c r="G60" s="27"/>
      <c r="H60" s="76"/>
      <c r="I60" s="90" t="str">
        <f t="shared" si="5"/>
        <v/>
      </c>
    </row>
    <row r="61" spans="1:9" x14ac:dyDescent="0.25">
      <c r="A61" s="24"/>
      <c r="B61" s="25"/>
      <c r="C61" s="21" t="str">
        <f t="shared" si="3"/>
        <v/>
      </c>
      <c r="D61" s="25"/>
      <c r="E61" s="22" t="str">
        <f t="shared" si="4"/>
        <v/>
      </c>
      <c r="F61" s="27"/>
      <c r="G61" s="27"/>
      <c r="H61" s="76"/>
      <c r="I61" s="90" t="str">
        <f t="shared" si="5"/>
        <v/>
      </c>
    </row>
    <row r="62" spans="1:9" x14ac:dyDescent="0.25">
      <c r="A62" s="24"/>
      <c r="B62" s="25"/>
      <c r="C62" s="21" t="str">
        <f t="shared" si="3"/>
        <v/>
      </c>
      <c r="D62" s="25"/>
      <c r="E62" s="22" t="str">
        <f t="shared" si="4"/>
        <v/>
      </c>
      <c r="F62" s="27"/>
      <c r="G62" s="27"/>
      <c r="H62" s="76"/>
      <c r="I62" s="90" t="str">
        <f t="shared" si="5"/>
        <v/>
      </c>
    </row>
    <row r="63" spans="1:9" x14ac:dyDescent="0.25">
      <c r="A63" s="24"/>
      <c r="B63" s="25"/>
      <c r="C63" s="21" t="str">
        <f t="shared" si="3"/>
        <v/>
      </c>
      <c r="D63" s="25"/>
      <c r="E63" s="22" t="str">
        <f t="shared" si="4"/>
        <v/>
      </c>
      <c r="F63" s="27"/>
      <c r="G63" s="27"/>
      <c r="H63" s="76"/>
      <c r="I63" s="90" t="str">
        <f t="shared" si="5"/>
        <v/>
      </c>
    </row>
    <row r="64" spans="1:9" x14ac:dyDescent="0.25">
      <c r="A64" s="24"/>
      <c r="B64" s="25"/>
      <c r="C64" s="21" t="str">
        <f t="shared" si="3"/>
        <v/>
      </c>
      <c r="D64" s="25"/>
      <c r="E64" s="22" t="str">
        <f t="shared" si="4"/>
        <v/>
      </c>
      <c r="F64" s="27"/>
      <c r="G64" s="27"/>
      <c r="H64" s="76"/>
      <c r="I64" s="90" t="str">
        <f t="shared" si="5"/>
        <v/>
      </c>
    </row>
    <row r="65" spans="1:9" x14ac:dyDescent="0.25">
      <c r="A65" s="24"/>
      <c r="B65" s="25"/>
      <c r="C65" s="21" t="str">
        <f t="shared" si="3"/>
        <v/>
      </c>
      <c r="D65" s="25"/>
      <c r="E65" s="22" t="str">
        <f t="shared" si="4"/>
        <v/>
      </c>
      <c r="F65" s="27"/>
      <c r="G65" s="27"/>
      <c r="H65" s="76"/>
      <c r="I65" s="90" t="str">
        <f t="shared" si="5"/>
        <v/>
      </c>
    </row>
    <row r="66" spans="1:9" x14ac:dyDescent="0.25">
      <c r="A66" s="24"/>
      <c r="B66" s="25"/>
      <c r="C66" s="21" t="str">
        <f t="shared" si="3"/>
        <v/>
      </c>
      <c r="D66" s="25"/>
      <c r="E66" s="22" t="str">
        <f t="shared" si="4"/>
        <v/>
      </c>
      <c r="F66" s="27"/>
      <c r="G66" s="27"/>
      <c r="H66" s="76"/>
      <c r="I66" s="90" t="str">
        <f t="shared" si="5"/>
        <v/>
      </c>
    </row>
    <row r="67" spans="1:9" x14ac:dyDescent="0.25">
      <c r="A67" s="24"/>
      <c r="B67" s="25"/>
      <c r="C67" s="21" t="str">
        <f t="shared" si="3"/>
        <v/>
      </c>
      <c r="D67" s="25"/>
      <c r="E67" s="22" t="str">
        <f t="shared" si="4"/>
        <v/>
      </c>
      <c r="F67" s="27"/>
      <c r="G67" s="27"/>
      <c r="H67" s="76"/>
      <c r="I67" s="90" t="str">
        <f t="shared" si="5"/>
        <v/>
      </c>
    </row>
    <row r="68" spans="1:9" x14ac:dyDescent="0.25">
      <c r="A68" s="24"/>
      <c r="B68" s="25"/>
      <c r="C68" s="21" t="str">
        <f t="shared" si="3"/>
        <v/>
      </c>
      <c r="D68" s="25"/>
      <c r="E68" s="22" t="str">
        <f t="shared" si="4"/>
        <v/>
      </c>
      <c r="F68" s="27"/>
      <c r="G68" s="27"/>
      <c r="H68" s="76"/>
      <c r="I68" s="90" t="str">
        <f t="shared" si="5"/>
        <v/>
      </c>
    </row>
    <row r="69" spans="1:9" x14ac:dyDescent="0.25">
      <c r="A69" s="24"/>
      <c r="B69" s="25"/>
      <c r="C69" s="21" t="str">
        <f t="shared" si="3"/>
        <v/>
      </c>
      <c r="D69" s="25"/>
      <c r="E69" s="22" t="str">
        <f t="shared" si="4"/>
        <v/>
      </c>
      <c r="F69" s="27"/>
      <c r="G69" s="27"/>
      <c r="H69" s="76"/>
      <c r="I69" s="90" t="str">
        <f t="shared" si="5"/>
        <v/>
      </c>
    </row>
    <row r="70" spans="1:9" x14ac:dyDescent="0.25">
      <c r="A70" s="24"/>
      <c r="B70" s="25"/>
      <c r="C70" s="21" t="str">
        <f t="shared" si="3"/>
        <v/>
      </c>
      <c r="D70" s="25"/>
      <c r="E70" s="22" t="str">
        <f t="shared" si="4"/>
        <v/>
      </c>
      <c r="F70" s="27"/>
      <c r="G70" s="27"/>
      <c r="H70" s="76"/>
      <c r="I70" s="90" t="str">
        <f t="shared" si="5"/>
        <v/>
      </c>
    </row>
    <row r="71" spans="1:9" x14ac:dyDescent="0.25">
      <c r="A71" s="24"/>
      <c r="B71" s="25"/>
      <c r="C71" s="21" t="str">
        <f t="shared" si="3"/>
        <v/>
      </c>
      <c r="D71" s="25"/>
      <c r="E71" s="22" t="str">
        <f t="shared" si="4"/>
        <v/>
      </c>
      <c r="F71" s="27"/>
      <c r="G71" s="27"/>
      <c r="H71" s="76"/>
      <c r="I71" s="90" t="str">
        <f t="shared" si="5"/>
        <v/>
      </c>
    </row>
    <row r="72" spans="1:9" x14ac:dyDescent="0.25">
      <c r="A72" s="24"/>
      <c r="B72" s="25"/>
      <c r="C72" s="21" t="str">
        <f t="shared" si="3"/>
        <v/>
      </c>
      <c r="D72" s="25"/>
      <c r="E72" s="22" t="str">
        <f t="shared" si="4"/>
        <v/>
      </c>
      <c r="F72" s="27"/>
      <c r="G72" s="27"/>
      <c r="H72" s="76"/>
      <c r="I72" s="90" t="str">
        <f t="shared" si="5"/>
        <v/>
      </c>
    </row>
    <row r="73" spans="1:9" x14ac:dyDescent="0.25">
      <c r="A73" s="24"/>
      <c r="B73" s="25"/>
      <c r="C73" s="21" t="str">
        <f t="shared" si="3"/>
        <v/>
      </c>
      <c r="D73" s="25"/>
      <c r="E73" s="22" t="str">
        <f t="shared" si="4"/>
        <v/>
      </c>
      <c r="F73" s="27"/>
      <c r="G73" s="27"/>
      <c r="H73" s="76"/>
      <c r="I73" s="90" t="str">
        <f t="shared" si="5"/>
        <v/>
      </c>
    </row>
    <row r="74" spans="1:9" x14ac:dyDescent="0.25">
      <c r="A74" s="24"/>
      <c r="B74" s="25"/>
      <c r="C74" s="21" t="str">
        <f t="shared" si="3"/>
        <v/>
      </c>
      <c r="D74" s="25"/>
      <c r="E74" s="22" t="str">
        <f t="shared" si="4"/>
        <v/>
      </c>
      <c r="F74" s="27"/>
      <c r="G74" s="27"/>
      <c r="H74" s="76"/>
      <c r="I74" s="90" t="str">
        <f t="shared" si="5"/>
        <v/>
      </c>
    </row>
    <row r="75" spans="1:9" x14ac:dyDescent="0.25">
      <c r="A75" s="24"/>
      <c r="B75" s="25"/>
      <c r="C75" s="21" t="str">
        <f t="shared" si="3"/>
        <v/>
      </c>
      <c r="D75" s="25"/>
      <c r="E75" s="22" t="str">
        <f t="shared" si="4"/>
        <v/>
      </c>
      <c r="F75" s="27"/>
      <c r="G75" s="27"/>
      <c r="H75" s="76"/>
      <c r="I75" s="90" t="str">
        <f t="shared" si="5"/>
        <v/>
      </c>
    </row>
    <row r="76" spans="1:9" x14ac:dyDescent="0.25">
      <c r="A76" s="24"/>
      <c r="B76" s="25"/>
      <c r="C76" s="21" t="str">
        <f t="shared" si="3"/>
        <v/>
      </c>
      <c r="D76" s="25"/>
      <c r="E76" s="22" t="str">
        <f t="shared" si="4"/>
        <v/>
      </c>
      <c r="F76" s="27"/>
      <c r="G76" s="27"/>
      <c r="H76" s="76"/>
      <c r="I76" s="90" t="str">
        <f t="shared" si="5"/>
        <v/>
      </c>
    </row>
    <row r="77" spans="1:9" x14ac:dyDescent="0.25">
      <c r="A77" s="24"/>
      <c r="B77" s="25"/>
      <c r="C77" s="21" t="str">
        <f t="shared" si="3"/>
        <v/>
      </c>
      <c r="D77" s="25"/>
      <c r="E77" s="22" t="str">
        <f t="shared" si="4"/>
        <v/>
      </c>
      <c r="F77" s="27"/>
      <c r="G77" s="27"/>
      <c r="H77" s="76"/>
      <c r="I77" s="90" t="str">
        <f t="shared" si="5"/>
        <v/>
      </c>
    </row>
    <row r="78" spans="1:9" x14ac:dyDescent="0.25">
      <c r="A78" s="24"/>
      <c r="B78" s="25"/>
      <c r="C78" s="21" t="str">
        <f t="shared" si="3"/>
        <v/>
      </c>
      <c r="D78" s="25"/>
      <c r="E78" s="22" t="str">
        <f t="shared" si="4"/>
        <v/>
      </c>
      <c r="F78" s="27"/>
      <c r="G78" s="27"/>
      <c r="H78" s="76"/>
      <c r="I78" s="90" t="str">
        <f t="shared" si="5"/>
        <v/>
      </c>
    </row>
    <row r="79" spans="1:9" x14ac:dyDescent="0.25">
      <c r="A79" s="24"/>
      <c r="B79" s="25"/>
      <c r="C79" s="21" t="str">
        <f t="shared" si="3"/>
        <v/>
      </c>
      <c r="D79" s="25"/>
      <c r="E79" s="22" t="str">
        <f t="shared" si="4"/>
        <v/>
      </c>
      <c r="F79" s="27"/>
      <c r="G79" s="27"/>
      <c r="H79" s="76"/>
      <c r="I79" s="90" t="str">
        <f t="shared" si="5"/>
        <v/>
      </c>
    </row>
    <row r="80" spans="1:9" x14ac:dyDescent="0.25">
      <c r="A80" s="24"/>
      <c r="B80" s="25"/>
      <c r="C80" s="21" t="str">
        <f t="shared" si="3"/>
        <v/>
      </c>
      <c r="D80" s="25"/>
      <c r="E80" s="22" t="str">
        <f t="shared" si="4"/>
        <v/>
      </c>
      <c r="F80" s="27"/>
      <c r="G80" s="27"/>
      <c r="H80" s="76"/>
      <c r="I80" s="90" t="str">
        <f t="shared" si="5"/>
        <v/>
      </c>
    </row>
    <row r="81" spans="1:9" x14ac:dyDescent="0.25">
      <c r="A81" s="24"/>
      <c r="B81" s="25"/>
      <c r="C81" s="21" t="str">
        <f t="shared" si="3"/>
        <v/>
      </c>
      <c r="D81" s="25"/>
      <c r="E81" s="22" t="str">
        <f t="shared" si="4"/>
        <v/>
      </c>
      <c r="F81" s="27"/>
      <c r="G81" s="27"/>
      <c r="H81" s="76"/>
      <c r="I81" s="90" t="str">
        <f t="shared" si="5"/>
        <v/>
      </c>
    </row>
    <row r="82" spans="1:9" x14ac:dyDescent="0.25">
      <c r="A82" s="24"/>
      <c r="B82" s="25"/>
      <c r="C82" s="21" t="str">
        <f t="shared" si="3"/>
        <v/>
      </c>
      <c r="D82" s="25"/>
      <c r="E82" s="22" t="str">
        <f t="shared" si="4"/>
        <v/>
      </c>
      <c r="F82" s="27"/>
      <c r="G82" s="27"/>
      <c r="H82" s="76"/>
      <c r="I82" s="90" t="str">
        <f t="shared" si="5"/>
        <v/>
      </c>
    </row>
    <row r="83" spans="1:9" x14ac:dyDescent="0.25">
      <c r="A83" s="24"/>
      <c r="B83" s="25"/>
      <c r="C83" s="21" t="str">
        <f t="shared" si="3"/>
        <v/>
      </c>
      <c r="D83" s="25"/>
      <c r="E83" s="22" t="str">
        <f t="shared" si="4"/>
        <v/>
      </c>
      <c r="F83" s="27"/>
      <c r="G83" s="27"/>
      <c r="H83" s="76"/>
      <c r="I83" s="90" t="str">
        <f t="shared" si="5"/>
        <v/>
      </c>
    </row>
    <row r="84" spans="1:9" x14ac:dyDescent="0.25">
      <c r="A84" s="24"/>
      <c r="B84" s="25"/>
      <c r="C84" s="21" t="str">
        <f t="shared" si="3"/>
        <v/>
      </c>
      <c r="D84" s="25"/>
      <c r="E84" s="22" t="str">
        <f t="shared" si="4"/>
        <v/>
      </c>
      <c r="F84" s="27"/>
      <c r="G84" s="27"/>
      <c r="H84" s="76"/>
      <c r="I84" s="90" t="str">
        <f t="shared" si="5"/>
        <v/>
      </c>
    </row>
    <row r="85" spans="1:9" x14ac:dyDescent="0.25">
      <c r="A85" s="24"/>
      <c r="B85" s="25"/>
      <c r="C85" s="21" t="str">
        <f t="shared" si="3"/>
        <v/>
      </c>
      <c r="D85" s="25"/>
      <c r="E85" s="22" t="str">
        <f t="shared" si="4"/>
        <v/>
      </c>
      <c r="F85" s="27"/>
      <c r="G85" s="27"/>
      <c r="H85" s="76"/>
      <c r="I85" s="90" t="str">
        <f t="shared" si="5"/>
        <v/>
      </c>
    </row>
    <row r="86" spans="1:9" x14ac:dyDescent="0.25">
      <c r="A86" s="24"/>
      <c r="B86" s="25"/>
      <c r="C86" s="21" t="str">
        <f t="shared" si="3"/>
        <v/>
      </c>
      <c r="D86" s="25"/>
      <c r="E86" s="22" t="str">
        <f t="shared" si="4"/>
        <v/>
      </c>
      <c r="F86" s="27"/>
      <c r="G86" s="27"/>
      <c r="H86" s="76"/>
      <c r="I86" s="90" t="str">
        <f t="shared" si="5"/>
        <v/>
      </c>
    </row>
    <row r="87" spans="1:9" x14ac:dyDescent="0.25">
      <c r="A87" s="24"/>
      <c r="B87" s="25"/>
      <c r="C87" s="21" t="str">
        <f t="shared" si="3"/>
        <v/>
      </c>
      <c r="D87" s="25"/>
      <c r="E87" s="22" t="str">
        <f t="shared" si="4"/>
        <v/>
      </c>
      <c r="F87" s="27"/>
      <c r="G87" s="27"/>
      <c r="H87" s="76"/>
      <c r="I87" s="90" t="str">
        <f t="shared" si="5"/>
        <v/>
      </c>
    </row>
    <row r="88" spans="1:9" x14ac:dyDescent="0.25">
      <c r="A88" s="24"/>
      <c r="B88" s="25"/>
      <c r="C88" s="21" t="str">
        <f t="shared" si="3"/>
        <v/>
      </c>
      <c r="D88" s="25"/>
      <c r="E88" s="22" t="str">
        <f t="shared" si="4"/>
        <v/>
      </c>
      <c r="F88" s="27"/>
      <c r="G88" s="27"/>
      <c r="H88" s="76"/>
      <c r="I88" s="90" t="str">
        <f t="shared" si="5"/>
        <v/>
      </c>
    </row>
    <row r="89" spans="1:9" x14ac:dyDescent="0.25">
      <c r="A89" s="24"/>
      <c r="B89" s="25"/>
      <c r="C89" s="21" t="str">
        <f t="shared" si="3"/>
        <v/>
      </c>
      <c r="D89" s="25"/>
      <c r="E89" s="22" t="str">
        <f t="shared" si="4"/>
        <v/>
      </c>
      <c r="F89" s="27"/>
      <c r="G89" s="27"/>
      <c r="H89" s="76"/>
      <c r="I89" s="90" t="str">
        <f t="shared" si="5"/>
        <v/>
      </c>
    </row>
    <row r="90" spans="1:9" x14ac:dyDescent="0.25">
      <c r="A90" s="24"/>
      <c r="B90" s="25"/>
      <c r="C90" s="21" t="str">
        <f t="shared" si="3"/>
        <v/>
      </c>
      <c r="D90" s="25"/>
      <c r="E90" s="22" t="str">
        <f t="shared" si="4"/>
        <v/>
      </c>
      <c r="F90" s="27"/>
      <c r="G90" s="27"/>
      <c r="H90" s="76"/>
      <c r="I90" s="90" t="str">
        <f t="shared" si="5"/>
        <v/>
      </c>
    </row>
    <row r="91" spans="1:9" x14ac:dyDescent="0.25">
      <c r="A91" s="24"/>
      <c r="B91" s="25"/>
      <c r="C91" s="21" t="str">
        <f t="shared" si="3"/>
        <v/>
      </c>
      <c r="D91" s="25"/>
      <c r="E91" s="22" t="str">
        <f t="shared" si="4"/>
        <v/>
      </c>
      <c r="F91" s="27"/>
      <c r="G91" s="27"/>
      <c r="H91" s="76"/>
      <c r="I91" s="90" t="str">
        <f t="shared" si="5"/>
        <v/>
      </c>
    </row>
    <row r="92" spans="1:9" x14ac:dyDescent="0.25">
      <c r="A92" s="24"/>
      <c r="B92" s="25"/>
      <c r="C92" s="21" t="str">
        <f t="shared" si="3"/>
        <v/>
      </c>
      <c r="D92" s="25"/>
      <c r="E92" s="22" t="str">
        <f t="shared" si="4"/>
        <v/>
      </c>
      <c r="F92" s="27"/>
      <c r="G92" s="27"/>
      <c r="H92" s="76"/>
      <c r="I92" s="90" t="str">
        <f t="shared" si="5"/>
        <v/>
      </c>
    </row>
    <row r="93" spans="1:9" x14ac:dyDescent="0.25">
      <c r="A93" s="24"/>
      <c r="B93" s="25"/>
      <c r="C93" s="21" t="str">
        <f t="shared" si="3"/>
        <v/>
      </c>
      <c r="D93" s="25"/>
      <c r="E93" s="22" t="str">
        <f t="shared" si="4"/>
        <v/>
      </c>
      <c r="F93" s="27"/>
      <c r="G93" s="27"/>
      <c r="H93" s="76"/>
      <c r="I93" s="90" t="str">
        <f t="shared" si="5"/>
        <v/>
      </c>
    </row>
    <row r="94" spans="1:9" x14ac:dyDescent="0.25">
      <c r="A94" s="24"/>
      <c r="B94" s="25"/>
      <c r="C94" s="21" t="str">
        <f t="shared" si="3"/>
        <v/>
      </c>
      <c r="D94" s="25"/>
      <c r="E94" s="22" t="str">
        <f t="shared" si="4"/>
        <v/>
      </c>
      <c r="F94" s="27"/>
      <c r="G94" s="27"/>
      <c r="H94" s="76"/>
      <c r="I94" s="90" t="str">
        <f t="shared" si="5"/>
        <v/>
      </c>
    </row>
    <row r="95" spans="1:9" x14ac:dyDescent="0.25">
      <c r="A95" s="24"/>
      <c r="B95" s="25"/>
      <c r="C95" s="21" t="str">
        <f t="shared" si="3"/>
        <v/>
      </c>
      <c r="D95" s="25"/>
      <c r="E95" s="22" t="str">
        <f t="shared" si="4"/>
        <v/>
      </c>
      <c r="F95" s="27"/>
      <c r="G95" s="27"/>
      <c r="H95" s="76"/>
      <c r="I95" s="90" t="str">
        <f t="shared" si="5"/>
        <v/>
      </c>
    </row>
    <row r="96" spans="1:9" x14ac:dyDescent="0.25">
      <c r="A96" s="24"/>
      <c r="B96" s="25"/>
      <c r="C96" s="21" t="str">
        <f t="shared" si="3"/>
        <v/>
      </c>
      <c r="D96" s="25"/>
      <c r="E96" s="22" t="str">
        <f t="shared" si="4"/>
        <v/>
      </c>
      <c r="F96" s="27"/>
      <c r="G96" s="27"/>
      <c r="H96" s="76"/>
      <c r="I96" s="90" t="str">
        <f t="shared" si="5"/>
        <v/>
      </c>
    </row>
    <row r="97" spans="1:9" x14ac:dyDescent="0.25">
      <c r="A97" s="24"/>
      <c r="B97" s="25"/>
      <c r="C97" s="21" t="str">
        <f t="shared" si="3"/>
        <v/>
      </c>
      <c r="D97" s="25"/>
      <c r="E97" s="22" t="str">
        <f t="shared" si="4"/>
        <v/>
      </c>
      <c r="F97" s="27"/>
      <c r="G97" s="27"/>
      <c r="H97" s="76"/>
      <c r="I97" s="90" t="str">
        <f t="shared" si="5"/>
        <v/>
      </c>
    </row>
    <row r="98" spans="1:9" x14ac:dyDescent="0.25">
      <c r="A98" s="24"/>
      <c r="B98" s="25"/>
      <c r="C98" s="21" t="str">
        <f t="shared" si="3"/>
        <v/>
      </c>
      <c r="D98" s="25"/>
      <c r="E98" s="22" t="str">
        <f t="shared" si="4"/>
        <v/>
      </c>
      <c r="F98" s="27"/>
      <c r="G98" s="27"/>
      <c r="H98" s="76"/>
      <c r="I98" s="90" t="str">
        <f t="shared" si="5"/>
        <v/>
      </c>
    </row>
    <row r="99" spans="1:9" x14ac:dyDescent="0.25">
      <c r="A99" s="24"/>
      <c r="B99" s="25"/>
      <c r="C99" s="21" t="str">
        <f t="shared" si="3"/>
        <v/>
      </c>
      <c r="D99" s="25"/>
      <c r="E99" s="22" t="str">
        <f t="shared" si="4"/>
        <v/>
      </c>
      <c r="F99" s="27"/>
      <c r="G99" s="27"/>
      <c r="H99" s="76"/>
      <c r="I99" s="90" t="str">
        <f t="shared" si="5"/>
        <v/>
      </c>
    </row>
    <row r="100" spans="1:9" x14ac:dyDescent="0.25">
      <c r="A100" s="24"/>
      <c r="B100" s="25"/>
      <c r="C100" s="21" t="str">
        <f t="shared" si="3"/>
        <v/>
      </c>
      <c r="D100" s="25"/>
      <c r="E100" s="22" t="str">
        <f t="shared" si="4"/>
        <v/>
      </c>
      <c r="F100" s="27"/>
      <c r="G100" s="27"/>
      <c r="H100" s="76"/>
      <c r="I100" s="90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K100"/>
  <sheetViews>
    <sheetView showGridLines="0" zoomScaleNormal="100" workbookViewId="0">
      <pane ySplit="2" topLeftCell="A3" activePane="bottomLeft" state="frozen"/>
      <selection activeCell="A50" sqref="A50:I100"/>
      <selection pane="bottomLeft" activeCell="L8" sqref="L8"/>
    </sheetView>
  </sheetViews>
  <sheetFormatPr defaultColWidth="12.5703125" defaultRowHeight="15.75" x14ac:dyDescent="0.25"/>
  <cols>
    <col min="1" max="1" width="13.7109375" style="20" customWidth="1"/>
    <col min="2" max="2" width="13.7109375" style="1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11" ht="37.5" customHeight="1" x14ac:dyDescent="0.25">
      <c r="A1" s="134" t="str">
        <f>Souhrn!A6&amp;"-"&amp;Souhrn!B6</f>
        <v>44-Terex TL 65</v>
      </c>
      <c r="B1" s="135"/>
      <c r="C1" s="135"/>
      <c r="D1" s="135"/>
      <c r="E1" s="135"/>
      <c r="F1" s="135"/>
      <c r="G1" s="135"/>
      <c r="H1" s="135"/>
      <c r="I1" s="136"/>
    </row>
    <row r="2" spans="1:11" ht="19.5" customHeight="1" x14ac:dyDescent="0.25">
      <c r="A2" s="34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1" t="s">
        <v>76</v>
      </c>
    </row>
    <row r="3" spans="1:11" ht="15.75" customHeight="1" x14ac:dyDescent="0.25">
      <c r="A3" s="24">
        <v>44860</v>
      </c>
      <c r="B3" s="25">
        <v>6400</v>
      </c>
      <c r="C3" s="22"/>
      <c r="D3" s="25"/>
      <c r="E3" s="22"/>
      <c r="F3" s="27"/>
      <c r="G3" s="27" t="s">
        <v>36</v>
      </c>
      <c r="H3" s="76"/>
      <c r="I3" s="81">
        <f>IF((G3="Servis"),A3,"")</f>
        <v>44860</v>
      </c>
    </row>
    <row r="4" spans="1:11" ht="15.75" customHeight="1" x14ac:dyDescent="0.25">
      <c r="A4" s="24">
        <v>44865</v>
      </c>
      <c r="B4" s="25">
        <v>6421</v>
      </c>
      <c r="C4" s="22">
        <f>IF(B4="","",B4-B3)</f>
        <v>21</v>
      </c>
      <c r="D4" s="25">
        <v>42.6</v>
      </c>
      <c r="E4" s="22">
        <f>IF(OR(C4="",C4=0,D4=""),"",D4/C4)</f>
        <v>2.0285714285714285</v>
      </c>
      <c r="F4" s="59" t="s">
        <v>45</v>
      </c>
      <c r="G4" s="27"/>
      <c r="H4" s="76"/>
      <c r="I4" s="81" t="str">
        <f>IF((G4="Servis"),A4,"")</f>
        <v/>
      </c>
      <c r="K4" s="82"/>
    </row>
    <row r="5" spans="1:11" ht="15.75" customHeight="1" x14ac:dyDescent="0.25">
      <c r="A5" s="26">
        <v>44890</v>
      </c>
      <c r="B5" s="25">
        <v>6449</v>
      </c>
      <c r="C5" s="22">
        <f t="shared" ref="C5:C50" si="0">IF(B5="","",B5-B4)</f>
        <v>28</v>
      </c>
      <c r="D5" s="25">
        <v>35.1</v>
      </c>
      <c r="E5" s="22">
        <f t="shared" ref="E5:E14" si="1">IF(OR(C5="",C5=0,D5=""),"",D5/C5)</f>
        <v>1.2535714285714286</v>
      </c>
      <c r="F5" s="59" t="s">
        <v>74</v>
      </c>
      <c r="G5" s="27"/>
      <c r="H5" s="76"/>
      <c r="I5" s="81" t="str">
        <f t="shared" ref="I5:I50" si="2">IF((G5="Servis"),A5,"")</f>
        <v/>
      </c>
      <c r="K5" s="82"/>
    </row>
    <row r="6" spans="1:11" ht="15.75" customHeight="1" x14ac:dyDescent="0.25">
      <c r="A6" s="26">
        <v>44895</v>
      </c>
      <c r="B6" s="25">
        <v>6480.2</v>
      </c>
      <c r="C6" s="22">
        <f t="shared" si="0"/>
        <v>31.199999999999818</v>
      </c>
      <c r="D6" s="25">
        <v>47.8</v>
      </c>
      <c r="E6" s="22">
        <f t="shared" si="1"/>
        <v>1.5320512820512908</v>
      </c>
      <c r="F6" s="59" t="s">
        <v>74</v>
      </c>
      <c r="G6" s="27"/>
      <c r="H6" s="76"/>
      <c r="I6" s="81" t="str">
        <f t="shared" si="2"/>
        <v/>
      </c>
      <c r="K6" s="82"/>
    </row>
    <row r="7" spans="1:11" ht="15.75" customHeight="1" x14ac:dyDescent="0.25">
      <c r="A7" s="26">
        <v>44897</v>
      </c>
      <c r="B7" s="25">
        <v>6494.2</v>
      </c>
      <c r="C7" s="22">
        <f t="shared" si="0"/>
        <v>14</v>
      </c>
      <c r="D7" s="25">
        <v>37.299999999999997</v>
      </c>
      <c r="E7" s="22">
        <f t="shared" si="1"/>
        <v>2.6642857142857141</v>
      </c>
      <c r="F7" s="59" t="s">
        <v>74</v>
      </c>
      <c r="G7" s="27"/>
      <c r="H7" s="76"/>
      <c r="I7" s="81" t="str">
        <f t="shared" si="2"/>
        <v/>
      </c>
      <c r="K7" s="82"/>
    </row>
    <row r="8" spans="1:11" ht="15.75" customHeight="1" x14ac:dyDescent="0.25">
      <c r="A8" s="26">
        <v>44902</v>
      </c>
      <c r="B8" s="25">
        <v>6526.2</v>
      </c>
      <c r="C8" s="22">
        <f t="shared" si="0"/>
        <v>32</v>
      </c>
      <c r="D8" s="25">
        <v>44.3</v>
      </c>
      <c r="E8" s="22">
        <f t="shared" si="1"/>
        <v>1.3843749999999999</v>
      </c>
      <c r="F8" s="59" t="s">
        <v>74</v>
      </c>
      <c r="G8" s="27"/>
      <c r="H8" s="76"/>
      <c r="I8" s="81" t="str">
        <f t="shared" si="2"/>
        <v/>
      </c>
      <c r="K8" s="82"/>
    </row>
    <row r="9" spans="1:11" ht="15.75" customHeight="1" x14ac:dyDescent="0.25">
      <c r="A9" s="26">
        <v>44908</v>
      </c>
      <c r="B9" s="25">
        <v>6551.3</v>
      </c>
      <c r="C9" s="22">
        <f t="shared" si="0"/>
        <v>25.100000000000364</v>
      </c>
      <c r="D9" s="25">
        <v>62.9</v>
      </c>
      <c r="E9" s="22">
        <f t="shared" si="1"/>
        <v>2.5059760956174935</v>
      </c>
      <c r="F9" s="59" t="s">
        <v>74</v>
      </c>
      <c r="G9" s="27"/>
      <c r="H9" s="76"/>
      <c r="I9" s="81" t="str">
        <f t="shared" si="2"/>
        <v/>
      </c>
      <c r="K9" s="82"/>
    </row>
    <row r="10" spans="1:11" ht="15.75" customHeight="1" x14ac:dyDescent="0.25">
      <c r="A10" s="26">
        <v>44914</v>
      </c>
      <c r="B10" s="25">
        <v>6589.8</v>
      </c>
      <c r="C10" s="22">
        <f t="shared" si="0"/>
        <v>38.5</v>
      </c>
      <c r="D10" s="25">
        <v>33.5</v>
      </c>
      <c r="E10" s="22">
        <f t="shared" si="1"/>
        <v>0.87012987012987009</v>
      </c>
      <c r="F10" s="109" t="s">
        <v>74</v>
      </c>
      <c r="G10" s="27"/>
      <c r="H10" s="76"/>
      <c r="I10" s="81" t="str">
        <f t="shared" si="2"/>
        <v/>
      </c>
      <c r="K10" s="82"/>
    </row>
    <row r="11" spans="1:11" ht="15.75" customHeight="1" x14ac:dyDescent="0.25">
      <c r="A11" s="26">
        <v>44949</v>
      </c>
      <c r="B11" s="25">
        <v>6662.7</v>
      </c>
      <c r="C11" s="22">
        <f t="shared" si="0"/>
        <v>72.899999999999636</v>
      </c>
      <c r="D11" s="25">
        <v>49.6</v>
      </c>
      <c r="E11" s="22">
        <f t="shared" si="1"/>
        <v>0.68038408779149862</v>
      </c>
      <c r="F11" s="109" t="s">
        <v>74</v>
      </c>
      <c r="G11" s="27"/>
      <c r="H11" s="76"/>
      <c r="I11" s="81" t="str">
        <f t="shared" si="2"/>
        <v/>
      </c>
    </row>
    <row r="12" spans="1:11" ht="15.75" customHeight="1" x14ac:dyDescent="0.25">
      <c r="A12" s="26">
        <v>44977</v>
      </c>
      <c r="B12" s="25">
        <v>6709</v>
      </c>
      <c r="C12" s="22">
        <f t="shared" si="0"/>
        <v>46.300000000000182</v>
      </c>
      <c r="D12" s="25">
        <v>67</v>
      </c>
      <c r="E12" s="22">
        <f t="shared" si="1"/>
        <v>1.4470842332613334</v>
      </c>
      <c r="F12" s="109" t="s">
        <v>12</v>
      </c>
      <c r="G12" s="27" t="s">
        <v>10</v>
      </c>
      <c r="H12" s="126">
        <v>44977</v>
      </c>
      <c r="I12" s="81" t="str">
        <f t="shared" si="2"/>
        <v/>
      </c>
    </row>
    <row r="13" spans="1:11" ht="15.75" customHeight="1" x14ac:dyDescent="0.25">
      <c r="A13" s="24">
        <v>44991</v>
      </c>
      <c r="B13" s="25">
        <v>6730.3</v>
      </c>
      <c r="C13" s="22">
        <f t="shared" si="0"/>
        <v>21.300000000000182</v>
      </c>
      <c r="D13" s="25">
        <v>41.9</v>
      </c>
      <c r="E13" s="22">
        <f t="shared" si="1"/>
        <v>1.9671361502347249</v>
      </c>
      <c r="F13" s="109" t="s">
        <v>52</v>
      </c>
      <c r="G13" s="27"/>
      <c r="H13" s="76"/>
      <c r="I13" s="81" t="str">
        <f t="shared" si="2"/>
        <v/>
      </c>
    </row>
    <row r="14" spans="1:11" ht="15.75" customHeight="1" x14ac:dyDescent="0.25">
      <c r="A14" s="24">
        <v>45005</v>
      </c>
      <c r="B14" s="25">
        <v>6738.7</v>
      </c>
      <c r="C14" s="22">
        <f t="shared" si="0"/>
        <v>8.3999999999996362</v>
      </c>
      <c r="D14" s="25">
        <v>21.8</v>
      </c>
      <c r="E14" s="22">
        <f t="shared" si="1"/>
        <v>2.5952380952382077</v>
      </c>
      <c r="F14" s="27" t="s">
        <v>15</v>
      </c>
      <c r="G14" s="27"/>
      <c r="H14" s="76"/>
      <c r="I14" s="81" t="str">
        <f t="shared" si="2"/>
        <v/>
      </c>
    </row>
    <row r="15" spans="1:11" ht="15.75" customHeight="1" x14ac:dyDescent="0.25">
      <c r="A15" s="24"/>
      <c r="B15" s="25"/>
      <c r="C15" s="22" t="str">
        <f t="shared" si="0"/>
        <v/>
      </c>
      <c r="D15" s="25"/>
      <c r="E15" s="22" t="str">
        <f t="shared" ref="E15:E50" si="3">IF(OR(C15="",C15=0,D15=""),"",D15/C15)</f>
        <v/>
      </c>
      <c r="F15" s="27"/>
      <c r="G15" s="27"/>
      <c r="H15" s="76"/>
      <c r="I15" s="81" t="str">
        <f t="shared" si="2"/>
        <v/>
      </c>
    </row>
    <row r="16" spans="1:11" ht="15.75" customHeight="1" x14ac:dyDescent="0.25">
      <c r="A16" s="24"/>
      <c r="B16" s="25"/>
      <c r="C16" s="22" t="str">
        <f t="shared" si="0"/>
        <v/>
      </c>
      <c r="D16" s="25"/>
      <c r="E16" s="22" t="str">
        <f t="shared" si="3"/>
        <v/>
      </c>
      <c r="F16" s="27"/>
      <c r="G16" s="27"/>
      <c r="H16" s="76"/>
      <c r="I16" s="81" t="str">
        <f t="shared" si="2"/>
        <v/>
      </c>
    </row>
    <row r="17" spans="1:9" ht="15.75" customHeight="1" x14ac:dyDescent="0.25">
      <c r="A17" s="24"/>
      <c r="B17" s="25"/>
      <c r="C17" s="22" t="str">
        <f t="shared" si="0"/>
        <v/>
      </c>
      <c r="D17" s="25"/>
      <c r="E17" s="22" t="str">
        <f t="shared" si="3"/>
        <v/>
      </c>
      <c r="F17" s="27"/>
      <c r="G17" s="27"/>
      <c r="H17" s="76"/>
      <c r="I17" s="81" t="str">
        <f t="shared" si="2"/>
        <v/>
      </c>
    </row>
    <row r="18" spans="1:9" ht="15.75" customHeight="1" x14ac:dyDescent="0.25">
      <c r="A18" s="24"/>
      <c r="B18" s="25"/>
      <c r="C18" s="22" t="str">
        <f t="shared" si="0"/>
        <v/>
      </c>
      <c r="D18" s="25"/>
      <c r="E18" s="22" t="str">
        <f t="shared" si="3"/>
        <v/>
      </c>
      <c r="F18" s="27"/>
      <c r="G18" s="27"/>
      <c r="H18" s="76"/>
      <c r="I18" s="81" t="str">
        <f t="shared" si="2"/>
        <v/>
      </c>
    </row>
    <row r="19" spans="1:9" ht="15.75" customHeight="1" x14ac:dyDescent="0.25">
      <c r="A19" s="24"/>
      <c r="B19" s="25"/>
      <c r="C19" s="22" t="str">
        <f t="shared" si="0"/>
        <v/>
      </c>
      <c r="D19" s="25"/>
      <c r="E19" s="22" t="str">
        <f t="shared" si="3"/>
        <v/>
      </c>
      <c r="F19" s="27"/>
      <c r="G19" s="27"/>
      <c r="H19" s="76"/>
      <c r="I19" s="81" t="str">
        <f t="shared" si="2"/>
        <v/>
      </c>
    </row>
    <row r="20" spans="1:9" ht="15.75" customHeight="1" x14ac:dyDescent="0.25">
      <c r="A20" s="24"/>
      <c r="B20" s="25"/>
      <c r="C20" s="22" t="str">
        <f t="shared" si="0"/>
        <v/>
      </c>
      <c r="D20" s="25"/>
      <c r="E20" s="22" t="str">
        <f t="shared" si="3"/>
        <v/>
      </c>
      <c r="F20" s="27"/>
      <c r="G20" s="27"/>
      <c r="H20" s="76"/>
      <c r="I20" s="81" t="str">
        <f t="shared" si="2"/>
        <v/>
      </c>
    </row>
    <row r="21" spans="1:9" ht="15.75" customHeight="1" x14ac:dyDescent="0.25">
      <c r="A21" s="24"/>
      <c r="B21" s="25"/>
      <c r="C21" s="22" t="str">
        <f t="shared" si="0"/>
        <v/>
      </c>
      <c r="D21" s="25"/>
      <c r="E21" s="22" t="str">
        <f t="shared" si="3"/>
        <v/>
      </c>
      <c r="F21" s="27"/>
      <c r="G21" s="27"/>
      <c r="H21" s="76"/>
      <c r="I21" s="81" t="str">
        <f t="shared" si="2"/>
        <v/>
      </c>
    </row>
    <row r="22" spans="1:9" ht="15.75" customHeight="1" x14ac:dyDescent="0.25">
      <c r="A22" s="24"/>
      <c r="B22" s="25"/>
      <c r="C22" s="22" t="str">
        <f t="shared" si="0"/>
        <v/>
      </c>
      <c r="D22" s="25"/>
      <c r="E22" s="22" t="str">
        <f t="shared" si="3"/>
        <v/>
      </c>
      <c r="F22" s="27"/>
      <c r="G22" s="27"/>
      <c r="H22" s="76"/>
      <c r="I22" s="81" t="str">
        <f t="shared" si="2"/>
        <v/>
      </c>
    </row>
    <row r="23" spans="1:9" ht="15.75" customHeight="1" x14ac:dyDescent="0.25">
      <c r="A23" s="24"/>
      <c r="B23" s="25"/>
      <c r="C23" s="22" t="str">
        <f t="shared" si="0"/>
        <v/>
      </c>
      <c r="D23" s="25"/>
      <c r="E23" s="22" t="str">
        <f t="shared" si="3"/>
        <v/>
      </c>
      <c r="F23" s="27"/>
      <c r="G23" s="27"/>
      <c r="H23" s="76"/>
      <c r="I23" s="81" t="str">
        <f t="shared" si="2"/>
        <v/>
      </c>
    </row>
    <row r="24" spans="1:9" ht="15.75" customHeight="1" x14ac:dyDescent="0.25">
      <c r="A24" s="24"/>
      <c r="B24" s="25"/>
      <c r="C24" s="22" t="str">
        <f t="shared" si="0"/>
        <v/>
      </c>
      <c r="D24" s="105"/>
      <c r="E24" s="22" t="str">
        <f t="shared" si="3"/>
        <v/>
      </c>
      <c r="F24" s="106"/>
      <c r="G24" s="106"/>
      <c r="H24" s="107"/>
      <c r="I24" s="81" t="str">
        <f t="shared" si="2"/>
        <v/>
      </c>
    </row>
    <row r="25" spans="1:9" ht="15.75" customHeight="1" x14ac:dyDescent="0.25">
      <c r="A25" s="24"/>
      <c r="B25" s="25"/>
      <c r="C25" s="22" t="str">
        <f t="shared" si="0"/>
        <v/>
      </c>
      <c r="D25" s="105"/>
      <c r="E25" s="22" t="str">
        <f t="shared" si="3"/>
        <v/>
      </c>
      <c r="F25" s="106"/>
      <c r="G25" s="106"/>
      <c r="H25" s="107"/>
      <c r="I25" s="81" t="str">
        <f t="shared" si="2"/>
        <v/>
      </c>
    </row>
    <row r="26" spans="1:9" ht="15.75" customHeight="1" x14ac:dyDescent="0.25">
      <c r="A26" s="24"/>
      <c r="B26" s="25"/>
      <c r="C26" s="22" t="str">
        <f t="shared" si="0"/>
        <v/>
      </c>
      <c r="D26" s="105"/>
      <c r="E26" s="22" t="str">
        <f t="shared" si="3"/>
        <v/>
      </c>
      <c r="F26" s="106"/>
      <c r="G26" s="106"/>
      <c r="H26" s="107"/>
      <c r="I26" s="81" t="str">
        <f t="shared" si="2"/>
        <v/>
      </c>
    </row>
    <row r="27" spans="1:9" ht="15.75" customHeight="1" x14ac:dyDescent="0.25">
      <c r="A27" s="24"/>
      <c r="B27" s="25"/>
      <c r="C27" s="22" t="str">
        <f t="shared" si="0"/>
        <v/>
      </c>
      <c r="D27" s="105"/>
      <c r="E27" s="22" t="str">
        <f t="shared" si="3"/>
        <v/>
      </c>
      <c r="F27" s="106"/>
      <c r="G27" s="106"/>
      <c r="H27" s="107"/>
      <c r="I27" s="81" t="str">
        <f t="shared" si="2"/>
        <v/>
      </c>
    </row>
    <row r="28" spans="1:9" ht="15.75" customHeight="1" x14ac:dyDescent="0.25">
      <c r="A28" s="24"/>
      <c r="B28" s="25"/>
      <c r="C28" s="22" t="str">
        <f t="shared" si="0"/>
        <v/>
      </c>
      <c r="D28" s="105"/>
      <c r="E28" s="22" t="str">
        <f t="shared" si="3"/>
        <v/>
      </c>
      <c r="F28" s="106"/>
      <c r="G28" s="106"/>
      <c r="H28" s="107"/>
      <c r="I28" s="81" t="str">
        <f t="shared" si="2"/>
        <v/>
      </c>
    </row>
    <row r="29" spans="1:9" ht="15.75" customHeight="1" x14ac:dyDescent="0.25">
      <c r="A29" s="24"/>
      <c r="B29" s="25"/>
      <c r="C29" s="22" t="str">
        <f t="shared" si="0"/>
        <v/>
      </c>
      <c r="D29" s="105"/>
      <c r="E29" s="22" t="str">
        <f t="shared" si="3"/>
        <v/>
      </c>
      <c r="F29" s="106"/>
      <c r="G29" s="106"/>
      <c r="H29" s="107"/>
      <c r="I29" s="81" t="str">
        <f t="shared" si="2"/>
        <v/>
      </c>
    </row>
    <row r="30" spans="1:9" ht="15.75" customHeight="1" x14ac:dyDescent="0.25">
      <c r="A30" s="24"/>
      <c r="B30" s="25"/>
      <c r="C30" s="22" t="str">
        <f t="shared" si="0"/>
        <v/>
      </c>
      <c r="D30" s="105"/>
      <c r="E30" s="22" t="str">
        <f t="shared" si="3"/>
        <v/>
      </c>
      <c r="F30" s="106"/>
      <c r="G30" s="106"/>
      <c r="H30" s="107"/>
      <c r="I30" s="81" t="str">
        <f t="shared" si="2"/>
        <v/>
      </c>
    </row>
    <row r="31" spans="1:9" ht="15.75" customHeight="1" x14ac:dyDescent="0.25">
      <c r="A31" s="24"/>
      <c r="B31" s="25"/>
      <c r="C31" s="22" t="str">
        <f t="shared" si="0"/>
        <v/>
      </c>
      <c r="D31" s="105"/>
      <c r="E31" s="22" t="str">
        <f t="shared" si="3"/>
        <v/>
      </c>
      <c r="F31" s="106"/>
      <c r="G31" s="106"/>
      <c r="H31" s="107"/>
      <c r="I31" s="81" t="str">
        <f t="shared" si="2"/>
        <v/>
      </c>
    </row>
    <row r="32" spans="1:9" ht="15.75" customHeight="1" x14ac:dyDescent="0.25">
      <c r="A32" s="24"/>
      <c r="B32" s="25"/>
      <c r="C32" s="22" t="str">
        <f t="shared" si="0"/>
        <v/>
      </c>
      <c r="D32" s="105"/>
      <c r="E32" s="22" t="str">
        <f t="shared" si="3"/>
        <v/>
      </c>
      <c r="F32" s="106"/>
      <c r="G32" s="106"/>
      <c r="H32" s="107"/>
      <c r="I32" s="81" t="str">
        <f t="shared" si="2"/>
        <v/>
      </c>
    </row>
    <row r="33" spans="1:9" ht="15.75" customHeight="1" x14ac:dyDescent="0.25">
      <c r="A33" s="24"/>
      <c r="B33" s="25"/>
      <c r="C33" s="22" t="str">
        <f t="shared" si="0"/>
        <v/>
      </c>
      <c r="D33" s="105"/>
      <c r="E33" s="22" t="str">
        <f t="shared" si="3"/>
        <v/>
      </c>
      <c r="F33" s="106"/>
      <c r="G33" s="106"/>
      <c r="H33" s="107"/>
      <c r="I33" s="81" t="str">
        <f t="shared" si="2"/>
        <v/>
      </c>
    </row>
    <row r="34" spans="1:9" ht="15.75" customHeight="1" x14ac:dyDescent="0.25">
      <c r="A34" s="24"/>
      <c r="B34" s="25"/>
      <c r="C34" s="22" t="str">
        <f t="shared" si="0"/>
        <v/>
      </c>
      <c r="D34" s="105"/>
      <c r="E34" s="22" t="str">
        <f t="shared" si="3"/>
        <v/>
      </c>
      <c r="F34" s="106"/>
      <c r="G34" s="106"/>
      <c r="H34" s="107"/>
      <c r="I34" s="81" t="str">
        <f t="shared" si="2"/>
        <v/>
      </c>
    </row>
    <row r="35" spans="1:9" ht="15.75" customHeight="1" x14ac:dyDescent="0.25">
      <c r="A35" s="24"/>
      <c r="B35" s="25"/>
      <c r="C35" s="22" t="str">
        <f t="shared" si="0"/>
        <v/>
      </c>
      <c r="D35" s="105"/>
      <c r="E35" s="22" t="str">
        <f t="shared" si="3"/>
        <v/>
      </c>
      <c r="F35" s="106"/>
      <c r="G35" s="106"/>
      <c r="H35" s="107"/>
      <c r="I35" s="81" t="str">
        <f t="shared" si="2"/>
        <v/>
      </c>
    </row>
    <row r="36" spans="1:9" ht="15.75" customHeight="1" x14ac:dyDescent="0.25">
      <c r="A36" s="24"/>
      <c r="B36" s="25"/>
      <c r="C36" s="22" t="str">
        <f t="shared" si="0"/>
        <v/>
      </c>
      <c r="D36" s="105"/>
      <c r="E36" s="22" t="str">
        <f t="shared" si="3"/>
        <v/>
      </c>
      <c r="F36" s="106"/>
      <c r="G36" s="106"/>
      <c r="H36" s="107"/>
      <c r="I36" s="81" t="str">
        <f t="shared" si="2"/>
        <v/>
      </c>
    </row>
    <row r="37" spans="1:9" ht="15.75" customHeight="1" x14ac:dyDescent="0.25">
      <c r="A37" s="24"/>
      <c r="B37" s="25"/>
      <c r="C37" s="22" t="str">
        <f t="shared" si="0"/>
        <v/>
      </c>
      <c r="D37" s="105"/>
      <c r="E37" s="22" t="str">
        <f t="shared" si="3"/>
        <v/>
      </c>
      <c r="F37" s="106"/>
      <c r="G37" s="106"/>
      <c r="H37" s="107"/>
      <c r="I37" s="81" t="str">
        <f t="shared" si="2"/>
        <v/>
      </c>
    </row>
    <row r="38" spans="1:9" ht="15.75" customHeight="1" x14ac:dyDescent="0.25">
      <c r="A38" s="24"/>
      <c r="B38" s="25"/>
      <c r="C38" s="22" t="str">
        <f t="shared" si="0"/>
        <v/>
      </c>
      <c r="D38" s="105"/>
      <c r="E38" s="22" t="str">
        <f t="shared" si="3"/>
        <v/>
      </c>
      <c r="F38" s="106"/>
      <c r="G38" s="106"/>
      <c r="H38" s="107"/>
      <c r="I38" s="81" t="str">
        <f t="shared" si="2"/>
        <v/>
      </c>
    </row>
    <row r="39" spans="1:9" ht="15.75" customHeight="1" x14ac:dyDescent="0.25">
      <c r="A39" s="24"/>
      <c r="B39" s="25"/>
      <c r="C39" s="22" t="str">
        <f t="shared" si="0"/>
        <v/>
      </c>
      <c r="D39" s="105"/>
      <c r="E39" s="22" t="str">
        <f t="shared" si="3"/>
        <v/>
      </c>
      <c r="F39" s="106"/>
      <c r="G39" s="106"/>
      <c r="H39" s="107"/>
      <c r="I39" s="81" t="str">
        <f t="shared" si="2"/>
        <v/>
      </c>
    </row>
    <row r="40" spans="1:9" ht="15.75" customHeight="1" x14ac:dyDescent="0.25">
      <c r="A40" s="24"/>
      <c r="B40" s="25"/>
      <c r="C40" s="22" t="str">
        <f t="shared" si="0"/>
        <v/>
      </c>
      <c r="D40" s="105"/>
      <c r="E40" s="22" t="str">
        <f t="shared" si="3"/>
        <v/>
      </c>
      <c r="F40" s="106"/>
      <c r="G40" s="106"/>
      <c r="H40" s="107"/>
      <c r="I40" s="81" t="str">
        <f t="shared" si="2"/>
        <v/>
      </c>
    </row>
    <row r="41" spans="1:9" ht="15.75" customHeight="1" x14ac:dyDescent="0.25">
      <c r="A41" s="24"/>
      <c r="B41" s="25"/>
      <c r="C41" s="22" t="str">
        <f t="shared" si="0"/>
        <v/>
      </c>
      <c r="D41" s="105"/>
      <c r="E41" s="22" t="str">
        <f t="shared" si="3"/>
        <v/>
      </c>
      <c r="F41" s="106"/>
      <c r="G41" s="106"/>
      <c r="H41" s="107"/>
      <c r="I41" s="81" t="str">
        <f t="shared" si="2"/>
        <v/>
      </c>
    </row>
    <row r="42" spans="1:9" ht="15.75" customHeight="1" x14ac:dyDescent="0.25">
      <c r="A42" s="24"/>
      <c r="B42" s="25"/>
      <c r="C42" s="22" t="str">
        <f t="shared" si="0"/>
        <v/>
      </c>
      <c r="D42" s="105"/>
      <c r="E42" s="22" t="str">
        <f t="shared" si="3"/>
        <v/>
      </c>
      <c r="F42" s="106"/>
      <c r="G42" s="106"/>
      <c r="H42" s="107"/>
      <c r="I42" s="81" t="str">
        <f t="shared" si="2"/>
        <v/>
      </c>
    </row>
    <row r="43" spans="1:9" ht="15.75" customHeight="1" x14ac:dyDescent="0.25">
      <c r="A43" s="24"/>
      <c r="B43" s="25"/>
      <c r="C43" s="22" t="str">
        <f t="shared" si="0"/>
        <v/>
      </c>
      <c r="D43" s="105"/>
      <c r="E43" s="22" t="str">
        <f t="shared" si="3"/>
        <v/>
      </c>
      <c r="F43" s="106"/>
      <c r="G43" s="106"/>
      <c r="H43" s="107"/>
      <c r="I43" s="81" t="str">
        <f t="shared" si="2"/>
        <v/>
      </c>
    </row>
    <row r="44" spans="1:9" ht="15.75" customHeight="1" x14ac:dyDescent="0.25">
      <c r="A44" s="24"/>
      <c r="B44" s="25"/>
      <c r="C44" s="22" t="str">
        <f t="shared" si="0"/>
        <v/>
      </c>
      <c r="D44" s="105"/>
      <c r="E44" s="22" t="str">
        <f t="shared" si="3"/>
        <v/>
      </c>
      <c r="F44" s="106"/>
      <c r="G44" s="106"/>
      <c r="H44" s="107"/>
      <c r="I44" s="81" t="str">
        <f t="shared" si="2"/>
        <v/>
      </c>
    </row>
    <row r="45" spans="1:9" ht="15.75" customHeight="1" x14ac:dyDescent="0.25">
      <c r="A45" s="24"/>
      <c r="B45" s="25"/>
      <c r="C45" s="22" t="str">
        <f t="shared" si="0"/>
        <v/>
      </c>
      <c r="D45" s="105"/>
      <c r="E45" s="22" t="str">
        <f t="shared" si="3"/>
        <v/>
      </c>
      <c r="F45" s="106"/>
      <c r="G45" s="106"/>
      <c r="H45" s="107"/>
      <c r="I45" s="81" t="str">
        <f t="shared" si="2"/>
        <v/>
      </c>
    </row>
    <row r="46" spans="1:9" ht="15.75" customHeight="1" x14ac:dyDescent="0.25">
      <c r="A46" s="24"/>
      <c r="B46" s="25"/>
      <c r="C46" s="22" t="str">
        <f t="shared" si="0"/>
        <v/>
      </c>
      <c r="D46" s="105"/>
      <c r="E46" s="22" t="str">
        <f t="shared" si="3"/>
        <v/>
      </c>
      <c r="F46" s="106"/>
      <c r="G46" s="106"/>
      <c r="H46" s="107"/>
      <c r="I46" s="81" t="str">
        <f t="shared" si="2"/>
        <v/>
      </c>
    </row>
    <row r="47" spans="1:9" ht="15.75" customHeight="1" x14ac:dyDescent="0.25">
      <c r="A47" s="24"/>
      <c r="B47" s="25"/>
      <c r="C47" s="22" t="str">
        <f t="shared" si="0"/>
        <v/>
      </c>
      <c r="D47" s="105"/>
      <c r="E47" s="22" t="str">
        <f t="shared" si="3"/>
        <v/>
      </c>
      <c r="F47" s="106"/>
      <c r="G47" s="106"/>
      <c r="H47" s="107"/>
      <c r="I47" s="81" t="str">
        <f t="shared" si="2"/>
        <v/>
      </c>
    </row>
    <row r="48" spans="1:9" ht="15.75" customHeight="1" x14ac:dyDescent="0.25">
      <c r="A48" s="24"/>
      <c r="B48" s="25"/>
      <c r="C48" s="22" t="str">
        <f t="shared" si="0"/>
        <v/>
      </c>
      <c r="D48" s="105"/>
      <c r="E48" s="22" t="str">
        <f t="shared" si="3"/>
        <v/>
      </c>
      <c r="F48" s="106"/>
      <c r="G48" s="106"/>
      <c r="H48" s="107"/>
      <c r="I48" s="81" t="str">
        <f t="shared" si="2"/>
        <v/>
      </c>
    </row>
    <row r="49" spans="1:9" ht="15.75" customHeight="1" x14ac:dyDescent="0.25">
      <c r="A49" s="24"/>
      <c r="B49" s="25"/>
      <c r="C49" s="22" t="str">
        <f t="shared" si="0"/>
        <v/>
      </c>
      <c r="D49" s="105"/>
      <c r="E49" s="22" t="str">
        <f t="shared" si="3"/>
        <v/>
      </c>
      <c r="F49" s="106"/>
      <c r="G49" s="106"/>
      <c r="H49" s="107"/>
      <c r="I49" s="81" t="str">
        <f t="shared" si="2"/>
        <v/>
      </c>
    </row>
    <row r="50" spans="1:9" ht="15.75" customHeight="1" x14ac:dyDescent="0.25">
      <c r="A50" s="24"/>
      <c r="B50" s="25"/>
      <c r="C50" s="22" t="str">
        <f t="shared" si="0"/>
        <v/>
      </c>
      <c r="D50" s="105"/>
      <c r="E50" s="22" t="str">
        <f t="shared" si="3"/>
        <v/>
      </c>
      <c r="F50" s="106"/>
      <c r="G50" s="106"/>
      <c r="H50" s="107"/>
      <c r="I50" s="81" t="str">
        <f t="shared" si="2"/>
        <v/>
      </c>
    </row>
    <row r="51" spans="1:9" x14ac:dyDescent="0.25">
      <c r="A51" s="24"/>
      <c r="B51" s="25"/>
      <c r="C51" s="22" t="str">
        <f t="shared" ref="C51:C100" si="4">IF(B51="","",B51-B50)</f>
        <v/>
      </c>
      <c r="D51" s="105"/>
      <c r="E51" s="22" t="str">
        <f t="shared" ref="E51:E100" si="5">IF(OR(C51="",C51=0,D51=""),"",D51/C51)</f>
        <v/>
      </c>
      <c r="F51" s="106"/>
      <c r="G51" s="106"/>
      <c r="H51" s="107"/>
      <c r="I51" s="81" t="str">
        <f t="shared" ref="I51:I100" si="6">IF((G51="Servis"),A51,"")</f>
        <v/>
      </c>
    </row>
    <row r="52" spans="1:9" x14ac:dyDescent="0.25">
      <c r="A52" s="24"/>
      <c r="B52" s="25"/>
      <c r="C52" s="22" t="str">
        <f t="shared" si="4"/>
        <v/>
      </c>
      <c r="D52" s="105"/>
      <c r="E52" s="22" t="str">
        <f t="shared" si="5"/>
        <v/>
      </c>
      <c r="F52" s="106"/>
      <c r="G52" s="106"/>
      <c r="H52" s="107"/>
      <c r="I52" s="81" t="str">
        <f t="shared" si="6"/>
        <v/>
      </c>
    </row>
    <row r="53" spans="1:9" x14ac:dyDescent="0.25">
      <c r="A53" s="24"/>
      <c r="B53" s="25"/>
      <c r="C53" s="22" t="str">
        <f t="shared" si="4"/>
        <v/>
      </c>
      <c r="D53" s="105"/>
      <c r="E53" s="22" t="str">
        <f t="shared" si="5"/>
        <v/>
      </c>
      <c r="F53" s="106"/>
      <c r="G53" s="106"/>
      <c r="H53" s="107"/>
      <c r="I53" s="81" t="str">
        <f t="shared" si="6"/>
        <v/>
      </c>
    </row>
    <row r="54" spans="1:9" x14ac:dyDescent="0.25">
      <c r="A54" s="24"/>
      <c r="B54" s="25"/>
      <c r="C54" s="22" t="str">
        <f t="shared" si="4"/>
        <v/>
      </c>
      <c r="D54" s="105"/>
      <c r="E54" s="22" t="str">
        <f t="shared" si="5"/>
        <v/>
      </c>
      <c r="F54" s="106"/>
      <c r="G54" s="106"/>
      <c r="H54" s="107"/>
      <c r="I54" s="81" t="str">
        <f t="shared" si="6"/>
        <v/>
      </c>
    </row>
    <row r="55" spans="1:9" x14ac:dyDescent="0.25">
      <c r="A55" s="24"/>
      <c r="B55" s="25"/>
      <c r="C55" s="22" t="str">
        <f t="shared" si="4"/>
        <v/>
      </c>
      <c r="D55" s="105"/>
      <c r="E55" s="22" t="str">
        <f t="shared" si="5"/>
        <v/>
      </c>
      <c r="F55" s="106"/>
      <c r="G55" s="106"/>
      <c r="H55" s="107"/>
      <c r="I55" s="81" t="str">
        <f t="shared" si="6"/>
        <v/>
      </c>
    </row>
    <row r="56" spans="1:9" x14ac:dyDescent="0.25">
      <c r="A56" s="24"/>
      <c r="B56" s="25"/>
      <c r="C56" s="22" t="str">
        <f t="shared" si="4"/>
        <v/>
      </c>
      <c r="D56" s="105"/>
      <c r="E56" s="22" t="str">
        <f t="shared" si="5"/>
        <v/>
      </c>
      <c r="F56" s="106"/>
      <c r="G56" s="106"/>
      <c r="H56" s="107"/>
      <c r="I56" s="81" t="str">
        <f t="shared" si="6"/>
        <v/>
      </c>
    </row>
    <row r="57" spans="1:9" x14ac:dyDescent="0.25">
      <c r="A57" s="24"/>
      <c r="B57" s="25"/>
      <c r="C57" s="22" t="str">
        <f t="shared" si="4"/>
        <v/>
      </c>
      <c r="D57" s="105"/>
      <c r="E57" s="22" t="str">
        <f t="shared" si="5"/>
        <v/>
      </c>
      <c r="F57" s="106"/>
      <c r="G57" s="106"/>
      <c r="H57" s="107"/>
      <c r="I57" s="81" t="str">
        <f t="shared" si="6"/>
        <v/>
      </c>
    </row>
    <row r="58" spans="1:9" x14ac:dyDescent="0.25">
      <c r="A58" s="24"/>
      <c r="B58" s="25"/>
      <c r="C58" s="22" t="str">
        <f t="shared" si="4"/>
        <v/>
      </c>
      <c r="D58" s="105"/>
      <c r="E58" s="22" t="str">
        <f t="shared" si="5"/>
        <v/>
      </c>
      <c r="F58" s="106"/>
      <c r="G58" s="106"/>
      <c r="H58" s="107"/>
      <c r="I58" s="81" t="str">
        <f t="shared" si="6"/>
        <v/>
      </c>
    </row>
    <row r="59" spans="1:9" x14ac:dyDescent="0.25">
      <c r="A59" s="24"/>
      <c r="B59" s="25"/>
      <c r="C59" s="22" t="str">
        <f t="shared" si="4"/>
        <v/>
      </c>
      <c r="D59" s="105"/>
      <c r="E59" s="22" t="str">
        <f t="shared" si="5"/>
        <v/>
      </c>
      <c r="F59" s="106"/>
      <c r="G59" s="106"/>
      <c r="H59" s="107"/>
      <c r="I59" s="81" t="str">
        <f t="shared" si="6"/>
        <v/>
      </c>
    </row>
    <row r="60" spans="1:9" x14ac:dyDescent="0.25">
      <c r="A60" s="24"/>
      <c r="B60" s="25"/>
      <c r="C60" s="22" t="str">
        <f t="shared" si="4"/>
        <v/>
      </c>
      <c r="D60" s="105"/>
      <c r="E60" s="22" t="str">
        <f t="shared" si="5"/>
        <v/>
      </c>
      <c r="F60" s="106"/>
      <c r="G60" s="106"/>
      <c r="H60" s="107"/>
      <c r="I60" s="81" t="str">
        <f t="shared" si="6"/>
        <v/>
      </c>
    </row>
    <row r="61" spans="1:9" x14ac:dyDescent="0.25">
      <c r="A61" s="24"/>
      <c r="B61" s="25"/>
      <c r="C61" s="22" t="str">
        <f t="shared" si="4"/>
        <v/>
      </c>
      <c r="D61" s="105"/>
      <c r="E61" s="22" t="str">
        <f t="shared" si="5"/>
        <v/>
      </c>
      <c r="F61" s="106"/>
      <c r="G61" s="106"/>
      <c r="H61" s="107"/>
      <c r="I61" s="81" t="str">
        <f t="shared" si="6"/>
        <v/>
      </c>
    </row>
    <row r="62" spans="1:9" x14ac:dyDescent="0.25">
      <c r="A62" s="24"/>
      <c r="B62" s="25"/>
      <c r="C62" s="22" t="str">
        <f t="shared" si="4"/>
        <v/>
      </c>
      <c r="D62" s="105"/>
      <c r="E62" s="22" t="str">
        <f t="shared" si="5"/>
        <v/>
      </c>
      <c r="F62" s="106"/>
      <c r="G62" s="106"/>
      <c r="H62" s="107"/>
      <c r="I62" s="81" t="str">
        <f t="shared" si="6"/>
        <v/>
      </c>
    </row>
    <row r="63" spans="1:9" x14ac:dyDescent="0.25">
      <c r="A63" s="24"/>
      <c r="B63" s="25"/>
      <c r="C63" s="22" t="str">
        <f t="shared" si="4"/>
        <v/>
      </c>
      <c r="D63" s="105"/>
      <c r="E63" s="22" t="str">
        <f t="shared" si="5"/>
        <v/>
      </c>
      <c r="F63" s="106"/>
      <c r="G63" s="106"/>
      <c r="H63" s="107"/>
      <c r="I63" s="81" t="str">
        <f t="shared" si="6"/>
        <v/>
      </c>
    </row>
    <row r="64" spans="1:9" x14ac:dyDescent="0.25">
      <c r="A64" s="24"/>
      <c r="B64" s="25"/>
      <c r="C64" s="22" t="str">
        <f t="shared" si="4"/>
        <v/>
      </c>
      <c r="D64" s="105"/>
      <c r="E64" s="22" t="str">
        <f t="shared" si="5"/>
        <v/>
      </c>
      <c r="F64" s="106"/>
      <c r="G64" s="106"/>
      <c r="H64" s="107"/>
      <c r="I64" s="81" t="str">
        <f t="shared" si="6"/>
        <v/>
      </c>
    </row>
    <row r="65" spans="1:9" x14ac:dyDescent="0.25">
      <c r="A65" s="24"/>
      <c r="B65" s="25"/>
      <c r="C65" s="22" t="str">
        <f t="shared" si="4"/>
        <v/>
      </c>
      <c r="D65" s="105"/>
      <c r="E65" s="22" t="str">
        <f t="shared" si="5"/>
        <v/>
      </c>
      <c r="F65" s="106"/>
      <c r="G65" s="106"/>
      <c r="H65" s="107"/>
      <c r="I65" s="81" t="str">
        <f t="shared" si="6"/>
        <v/>
      </c>
    </row>
    <row r="66" spans="1:9" x14ac:dyDescent="0.25">
      <c r="A66" s="24"/>
      <c r="B66" s="25"/>
      <c r="C66" s="22" t="str">
        <f t="shared" si="4"/>
        <v/>
      </c>
      <c r="D66" s="105"/>
      <c r="E66" s="22" t="str">
        <f t="shared" si="5"/>
        <v/>
      </c>
      <c r="F66" s="106"/>
      <c r="G66" s="106"/>
      <c r="H66" s="107"/>
      <c r="I66" s="81" t="str">
        <f t="shared" si="6"/>
        <v/>
      </c>
    </row>
    <row r="67" spans="1:9" x14ac:dyDescent="0.25">
      <c r="A67" s="24"/>
      <c r="B67" s="25"/>
      <c r="C67" s="22" t="str">
        <f t="shared" si="4"/>
        <v/>
      </c>
      <c r="D67" s="105"/>
      <c r="E67" s="22" t="str">
        <f t="shared" si="5"/>
        <v/>
      </c>
      <c r="F67" s="106"/>
      <c r="G67" s="106"/>
      <c r="H67" s="107"/>
      <c r="I67" s="81" t="str">
        <f t="shared" si="6"/>
        <v/>
      </c>
    </row>
    <row r="68" spans="1:9" x14ac:dyDescent="0.25">
      <c r="A68" s="24"/>
      <c r="B68" s="25"/>
      <c r="C68" s="22" t="str">
        <f t="shared" si="4"/>
        <v/>
      </c>
      <c r="D68" s="105"/>
      <c r="E68" s="22" t="str">
        <f t="shared" si="5"/>
        <v/>
      </c>
      <c r="F68" s="106"/>
      <c r="G68" s="106"/>
      <c r="H68" s="107"/>
      <c r="I68" s="81" t="str">
        <f t="shared" si="6"/>
        <v/>
      </c>
    </row>
    <row r="69" spans="1:9" x14ac:dyDescent="0.25">
      <c r="A69" s="24"/>
      <c r="B69" s="25"/>
      <c r="C69" s="22" t="str">
        <f t="shared" si="4"/>
        <v/>
      </c>
      <c r="D69" s="105"/>
      <c r="E69" s="22" t="str">
        <f t="shared" si="5"/>
        <v/>
      </c>
      <c r="F69" s="106"/>
      <c r="G69" s="106"/>
      <c r="H69" s="107"/>
      <c r="I69" s="81" t="str">
        <f t="shared" si="6"/>
        <v/>
      </c>
    </row>
    <row r="70" spans="1:9" x14ac:dyDescent="0.25">
      <c r="A70" s="24"/>
      <c r="B70" s="25"/>
      <c r="C70" s="22" t="str">
        <f t="shared" si="4"/>
        <v/>
      </c>
      <c r="D70" s="105"/>
      <c r="E70" s="22" t="str">
        <f t="shared" si="5"/>
        <v/>
      </c>
      <c r="F70" s="106"/>
      <c r="G70" s="106"/>
      <c r="H70" s="107"/>
      <c r="I70" s="81" t="str">
        <f t="shared" si="6"/>
        <v/>
      </c>
    </row>
    <row r="71" spans="1:9" x14ac:dyDescent="0.25">
      <c r="A71" s="24"/>
      <c r="B71" s="25"/>
      <c r="C71" s="22" t="str">
        <f t="shared" si="4"/>
        <v/>
      </c>
      <c r="D71" s="105"/>
      <c r="E71" s="22" t="str">
        <f t="shared" si="5"/>
        <v/>
      </c>
      <c r="F71" s="106"/>
      <c r="G71" s="106"/>
      <c r="H71" s="107"/>
      <c r="I71" s="81" t="str">
        <f t="shared" si="6"/>
        <v/>
      </c>
    </row>
    <row r="72" spans="1:9" x14ac:dyDescent="0.25">
      <c r="A72" s="24"/>
      <c r="B72" s="25"/>
      <c r="C72" s="22" t="str">
        <f t="shared" si="4"/>
        <v/>
      </c>
      <c r="D72" s="105"/>
      <c r="E72" s="22" t="str">
        <f t="shared" si="5"/>
        <v/>
      </c>
      <c r="F72" s="106"/>
      <c r="G72" s="106"/>
      <c r="H72" s="107"/>
      <c r="I72" s="81" t="str">
        <f t="shared" si="6"/>
        <v/>
      </c>
    </row>
    <row r="73" spans="1:9" x14ac:dyDescent="0.25">
      <c r="A73" s="24"/>
      <c r="B73" s="25"/>
      <c r="C73" s="22" t="str">
        <f t="shared" si="4"/>
        <v/>
      </c>
      <c r="D73" s="105"/>
      <c r="E73" s="22" t="str">
        <f t="shared" si="5"/>
        <v/>
      </c>
      <c r="F73" s="106"/>
      <c r="G73" s="106"/>
      <c r="H73" s="107"/>
      <c r="I73" s="81" t="str">
        <f t="shared" si="6"/>
        <v/>
      </c>
    </row>
    <row r="74" spans="1:9" x14ac:dyDescent="0.25">
      <c r="A74" s="24"/>
      <c r="B74" s="25"/>
      <c r="C74" s="22" t="str">
        <f t="shared" si="4"/>
        <v/>
      </c>
      <c r="D74" s="105"/>
      <c r="E74" s="22" t="str">
        <f t="shared" si="5"/>
        <v/>
      </c>
      <c r="F74" s="106"/>
      <c r="G74" s="106"/>
      <c r="H74" s="107"/>
      <c r="I74" s="81" t="str">
        <f t="shared" si="6"/>
        <v/>
      </c>
    </row>
    <row r="75" spans="1:9" x14ac:dyDescent="0.25">
      <c r="A75" s="24"/>
      <c r="B75" s="25"/>
      <c r="C75" s="22" t="str">
        <f t="shared" si="4"/>
        <v/>
      </c>
      <c r="D75" s="105"/>
      <c r="E75" s="22" t="str">
        <f t="shared" si="5"/>
        <v/>
      </c>
      <c r="F75" s="106"/>
      <c r="G75" s="106"/>
      <c r="H75" s="107"/>
      <c r="I75" s="81" t="str">
        <f t="shared" si="6"/>
        <v/>
      </c>
    </row>
    <row r="76" spans="1:9" x14ac:dyDescent="0.25">
      <c r="A76" s="24"/>
      <c r="B76" s="25"/>
      <c r="C76" s="22" t="str">
        <f t="shared" si="4"/>
        <v/>
      </c>
      <c r="D76" s="105"/>
      <c r="E76" s="22" t="str">
        <f t="shared" si="5"/>
        <v/>
      </c>
      <c r="F76" s="106"/>
      <c r="G76" s="106"/>
      <c r="H76" s="107"/>
      <c r="I76" s="81" t="str">
        <f t="shared" si="6"/>
        <v/>
      </c>
    </row>
    <row r="77" spans="1:9" x14ac:dyDescent="0.25">
      <c r="A77" s="24"/>
      <c r="B77" s="25"/>
      <c r="C77" s="22" t="str">
        <f t="shared" si="4"/>
        <v/>
      </c>
      <c r="D77" s="105"/>
      <c r="E77" s="22" t="str">
        <f t="shared" si="5"/>
        <v/>
      </c>
      <c r="F77" s="106"/>
      <c r="G77" s="106"/>
      <c r="H77" s="107"/>
      <c r="I77" s="81" t="str">
        <f t="shared" si="6"/>
        <v/>
      </c>
    </row>
    <row r="78" spans="1:9" x14ac:dyDescent="0.25">
      <c r="A78" s="24"/>
      <c r="B78" s="25"/>
      <c r="C78" s="22" t="str">
        <f t="shared" si="4"/>
        <v/>
      </c>
      <c r="D78" s="105"/>
      <c r="E78" s="22" t="str">
        <f t="shared" si="5"/>
        <v/>
      </c>
      <c r="F78" s="106"/>
      <c r="G78" s="106"/>
      <c r="H78" s="107"/>
      <c r="I78" s="81" t="str">
        <f t="shared" si="6"/>
        <v/>
      </c>
    </row>
    <row r="79" spans="1:9" x14ac:dyDescent="0.25">
      <c r="A79" s="24"/>
      <c r="B79" s="25"/>
      <c r="C79" s="22" t="str">
        <f t="shared" si="4"/>
        <v/>
      </c>
      <c r="D79" s="105"/>
      <c r="E79" s="22" t="str">
        <f t="shared" si="5"/>
        <v/>
      </c>
      <c r="F79" s="106"/>
      <c r="G79" s="106"/>
      <c r="H79" s="107"/>
      <c r="I79" s="81" t="str">
        <f t="shared" si="6"/>
        <v/>
      </c>
    </row>
    <row r="80" spans="1:9" x14ac:dyDescent="0.25">
      <c r="A80" s="24"/>
      <c r="B80" s="25"/>
      <c r="C80" s="22" t="str">
        <f t="shared" si="4"/>
        <v/>
      </c>
      <c r="D80" s="105"/>
      <c r="E80" s="22" t="str">
        <f t="shared" si="5"/>
        <v/>
      </c>
      <c r="F80" s="106"/>
      <c r="G80" s="106"/>
      <c r="H80" s="107"/>
      <c r="I80" s="81" t="str">
        <f t="shared" si="6"/>
        <v/>
      </c>
    </row>
    <row r="81" spans="1:9" x14ac:dyDescent="0.25">
      <c r="A81" s="24"/>
      <c r="B81" s="25"/>
      <c r="C81" s="22" t="str">
        <f t="shared" si="4"/>
        <v/>
      </c>
      <c r="D81" s="105"/>
      <c r="E81" s="22" t="str">
        <f t="shared" si="5"/>
        <v/>
      </c>
      <c r="F81" s="106"/>
      <c r="G81" s="106"/>
      <c r="H81" s="107"/>
      <c r="I81" s="81" t="str">
        <f t="shared" si="6"/>
        <v/>
      </c>
    </row>
    <row r="82" spans="1:9" x14ac:dyDescent="0.25">
      <c r="A82" s="24"/>
      <c r="B82" s="25"/>
      <c r="C82" s="22" t="str">
        <f t="shared" si="4"/>
        <v/>
      </c>
      <c r="D82" s="105"/>
      <c r="E82" s="22" t="str">
        <f t="shared" si="5"/>
        <v/>
      </c>
      <c r="F82" s="106"/>
      <c r="G82" s="106"/>
      <c r="H82" s="107"/>
      <c r="I82" s="81" t="str">
        <f t="shared" si="6"/>
        <v/>
      </c>
    </row>
    <row r="83" spans="1:9" x14ac:dyDescent="0.25">
      <c r="A83" s="24"/>
      <c r="B83" s="25"/>
      <c r="C83" s="22" t="str">
        <f t="shared" si="4"/>
        <v/>
      </c>
      <c r="D83" s="105"/>
      <c r="E83" s="22" t="str">
        <f t="shared" si="5"/>
        <v/>
      </c>
      <c r="F83" s="106"/>
      <c r="G83" s="106"/>
      <c r="H83" s="107"/>
      <c r="I83" s="81" t="str">
        <f t="shared" si="6"/>
        <v/>
      </c>
    </row>
    <row r="84" spans="1:9" x14ac:dyDescent="0.25">
      <c r="A84" s="24"/>
      <c r="B84" s="25"/>
      <c r="C84" s="22" t="str">
        <f t="shared" si="4"/>
        <v/>
      </c>
      <c r="D84" s="105"/>
      <c r="E84" s="22" t="str">
        <f t="shared" si="5"/>
        <v/>
      </c>
      <c r="F84" s="106"/>
      <c r="G84" s="106"/>
      <c r="H84" s="107"/>
      <c r="I84" s="81" t="str">
        <f t="shared" si="6"/>
        <v/>
      </c>
    </row>
    <row r="85" spans="1:9" x14ac:dyDescent="0.25">
      <c r="A85" s="24"/>
      <c r="B85" s="25"/>
      <c r="C85" s="22" t="str">
        <f t="shared" si="4"/>
        <v/>
      </c>
      <c r="D85" s="105"/>
      <c r="E85" s="22" t="str">
        <f t="shared" si="5"/>
        <v/>
      </c>
      <c r="F85" s="106"/>
      <c r="G85" s="106"/>
      <c r="H85" s="107"/>
      <c r="I85" s="81" t="str">
        <f t="shared" si="6"/>
        <v/>
      </c>
    </row>
    <row r="86" spans="1:9" x14ac:dyDescent="0.25">
      <c r="A86" s="24"/>
      <c r="B86" s="25"/>
      <c r="C86" s="22" t="str">
        <f t="shared" si="4"/>
        <v/>
      </c>
      <c r="D86" s="105"/>
      <c r="E86" s="22" t="str">
        <f t="shared" si="5"/>
        <v/>
      </c>
      <c r="F86" s="106"/>
      <c r="G86" s="106"/>
      <c r="H86" s="107"/>
      <c r="I86" s="81" t="str">
        <f t="shared" si="6"/>
        <v/>
      </c>
    </row>
    <row r="87" spans="1:9" x14ac:dyDescent="0.25">
      <c r="A87" s="24"/>
      <c r="B87" s="25"/>
      <c r="C87" s="22" t="str">
        <f t="shared" si="4"/>
        <v/>
      </c>
      <c r="D87" s="105"/>
      <c r="E87" s="22" t="str">
        <f t="shared" si="5"/>
        <v/>
      </c>
      <c r="F87" s="106"/>
      <c r="G87" s="106"/>
      <c r="H87" s="107"/>
      <c r="I87" s="81" t="str">
        <f t="shared" si="6"/>
        <v/>
      </c>
    </row>
    <row r="88" spans="1:9" x14ac:dyDescent="0.25">
      <c r="A88" s="24"/>
      <c r="B88" s="25"/>
      <c r="C88" s="22" t="str">
        <f t="shared" si="4"/>
        <v/>
      </c>
      <c r="D88" s="105"/>
      <c r="E88" s="22" t="str">
        <f t="shared" si="5"/>
        <v/>
      </c>
      <c r="F88" s="106"/>
      <c r="G88" s="106"/>
      <c r="H88" s="107"/>
      <c r="I88" s="81" t="str">
        <f t="shared" si="6"/>
        <v/>
      </c>
    </row>
    <row r="89" spans="1:9" x14ac:dyDescent="0.25">
      <c r="A89" s="24"/>
      <c r="B89" s="25"/>
      <c r="C89" s="22" t="str">
        <f t="shared" si="4"/>
        <v/>
      </c>
      <c r="D89" s="105"/>
      <c r="E89" s="22" t="str">
        <f t="shared" si="5"/>
        <v/>
      </c>
      <c r="F89" s="106"/>
      <c r="G89" s="106"/>
      <c r="H89" s="107"/>
      <c r="I89" s="81" t="str">
        <f t="shared" si="6"/>
        <v/>
      </c>
    </row>
    <row r="90" spans="1:9" x14ac:dyDescent="0.25">
      <c r="A90" s="24"/>
      <c r="B90" s="25"/>
      <c r="C90" s="22" t="str">
        <f t="shared" si="4"/>
        <v/>
      </c>
      <c r="D90" s="105"/>
      <c r="E90" s="22" t="str">
        <f t="shared" si="5"/>
        <v/>
      </c>
      <c r="F90" s="106"/>
      <c r="G90" s="106"/>
      <c r="H90" s="107"/>
      <c r="I90" s="81" t="str">
        <f t="shared" si="6"/>
        <v/>
      </c>
    </row>
    <row r="91" spans="1:9" x14ac:dyDescent="0.25">
      <c r="A91" s="24"/>
      <c r="B91" s="25"/>
      <c r="C91" s="22" t="str">
        <f t="shared" si="4"/>
        <v/>
      </c>
      <c r="D91" s="105"/>
      <c r="E91" s="22" t="str">
        <f t="shared" si="5"/>
        <v/>
      </c>
      <c r="F91" s="106"/>
      <c r="G91" s="106"/>
      <c r="H91" s="107"/>
      <c r="I91" s="81" t="str">
        <f t="shared" si="6"/>
        <v/>
      </c>
    </row>
    <row r="92" spans="1:9" x14ac:dyDescent="0.25">
      <c r="A92" s="24"/>
      <c r="B92" s="25"/>
      <c r="C92" s="22" t="str">
        <f t="shared" si="4"/>
        <v/>
      </c>
      <c r="D92" s="105"/>
      <c r="E92" s="22" t="str">
        <f t="shared" si="5"/>
        <v/>
      </c>
      <c r="F92" s="106"/>
      <c r="G92" s="106"/>
      <c r="H92" s="107"/>
      <c r="I92" s="81" t="str">
        <f t="shared" si="6"/>
        <v/>
      </c>
    </row>
    <row r="93" spans="1:9" x14ac:dyDescent="0.25">
      <c r="A93" s="24"/>
      <c r="B93" s="25"/>
      <c r="C93" s="22" t="str">
        <f t="shared" si="4"/>
        <v/>
      </c>
      <c r="D93" s="105"/>
      <c r="E93" s="22" t="str">
        <f t="shared" si="5"/>
        <v/>
      </c>
      <c r="F93" s="106"/>
      <c r="G93" s="106"/>
      <c r="H93" s="107"/>
      <c r="I93" s="81" t="str">
        <f t="shared" si="6"/>
        <v/>
      </c>
    </row>
    <row r="94" spans="1:9" x14ac:dyDescent="0.25">
      <c r="A94" s="24"/>
      <c r="B94" s="25"/>
      <c r="C94" s="22" t="str">
        <f t="shared" si="4"/>
        <v/>
      </c>
      <c r="D94" s="105"/>
      <c r="E94" s="22" t="str">
        <f t="shared" si="5"/>
        <v/>
      </c>
      <c r="F94" s="106"/>
      <c r="G94" s="106"/>
      <c r="H94" s="107"/>
      <c r="I94" s="81" t="str">
        <f t="shared" si="6"/>
        <v/>
      </c>
    </row>
    <row r="95" spans="1:9" x14ac:dyDescent="0.25">
      <c r="A95" s="24"/>
      <c r="B95" s="25"/>
      <c r="C95" s="22" t="str">
        <f t="shared" si="4"/>
        <v/>
      </c>
      <c r="D95" s="105"/>
      <c r="E95" s="22" t="str">
        <f t="shared" si="5"/>
        <v/>
      </c>
      <c r="F95" s="106"/>
      <c r="G95" s="106"/>
      <c r="H95" s="107"/>
      <c r="I95" s="81" t="str">
        <f t="shared" si="6"/>
        <v/>
      </c>
    </row>
    <row r="96" spans="1:9" x14ac:dyDescent="0.25">
      <c r="A96" s="24"/>
      <c r="B96" s="25"/>
      <c r="C96" s="22" t="str">
        <f t="shared" si="4"/>
        <v/>
      </c>
      <c r="D96" s="105"/>
      <c r="E96" s="22" t="str">
        <f t="shared" si="5"/>
        <v/>
      </c>
      <c r="F96" s="106"/>
      <c r="G96" s="106"/>
      <c r="H96" s="107"/>
      <c r="I96" s="81" t="str">
        <f t="shared" si="6"/>
        <v/>
      </c>
    </row>
    <row r="97" spans="1:9" x14ac:dyDescent="0.25">
      <c r="A97" s="24"/>
      <c r="B97" s="25"/>
      <c r="C97" s="22" t="str">
        <f t="shared" si="4"/>
        <v/>
      </c>
      <c r="D97" s="105"/>
      <c r="E97" s="22" t="str">
        <f t="shared" si="5"/>
        <v/>
      </c>
      <c r="F97" s="106"/>
      <c r="G97" s="106"/>
      <c r="H97" s="107"/>
      <c r="I97" s="81" t="str">
        <f t="shared" si="6"/>
        <v/>
      </c>
    </row>
    <row r="98" spans="1:9" x14ac:dyDescent="0.25">
      <c r="A98" s="24"/>
      <c r="B98" s="25"/>
      <c r="C98" s="22" t="str">
        <f t="shared" si="4"/>
        <v/>
      </c>
      <c r="D98" s="105"/>
      <c r="E98" s="22" t="str">
        <f t="shared" si="5"/>
        <v/>
      </c>
      <c r="F98" s="106"/>
      <c r="G98" s="106"/>
      <c r="H98" s="107"/>
      <c r="I98" s="81" t="str">
        <f t="shared" si="6"/>
        <v/>
      </c>
    </row>
    <row r="99" spans="1:9" x14ac:dyDescent="0.25">
      <c r="A99" s="24"/>
      <c r="B99" s="25"/>
      <c r="C99" s="22" t="str">
        <f t="shared" si="4"/>
        <v/>
      </c>
      <c r="D99" s="105"/>
      <c r="E99" s="22" t="str">
        <f t="shared" si="5"/>
        <v/>
      </c>
      <c r="F99" s="106"/>
      <c r="G99" s="106"/>
      <c r="H99" s="107"/>
      <c r="I99" s="81" t="str">
        <f t="shared" si="6"/>
        <v/>
      </c>
    </row>
    <row r="100" spans="1:9" x14ac:dyDescent="0.25">
      <c r="A100" s="24"/>
      <c r="B100" s="25"/>
      <c r="C100" s="22" t="str">
        <f t="shared" si="4"/>
        <v/>
      </c>
      <c r="D100" s="105"/>
      <c r="E100" s="22" t="str">
        <f t="shared" si="5"/>
        <v/>
      </c>
      <c r="F100" s="106"/>
      <c r="G100" s="106"/>
      <c r="H100" s="107"/>
      <c r="I100" s="81" t="str">
        <f t="shared" si="6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>
    <pageSetUpPr autoPageBreaks="0" fitToPage="1"/>
  </sheetPr>
  <dimension ref="A1:I101"/>
  <sheetViews>
    <sheetView showGridLines="0" zoomScaleNormal="100" workbookViewId="0">
      <pane ySplit="2" topLeftCell="A3" activePane="bottomLeft" state="frozen"/>
      <selection activeCell="A50" sqref="A50:I100"/>
      <selection pane="bottomLeft" activeCell="A50" sqref="A50:I100"/>
    </sheetView>
  </sheetViews>
  <sheetFormatPr defaultColWidth="12.5703125" defaultRowHeight="15.75" x14ac:dyDescent="0.25"/>
  <cols>
    <col min="1" max="1" width="13.7109375" style="6" customWidth="1"/>
    <col min="2" max="2" width="13.7109375" style="10" customWidth="1"/>
    <col min="3" max="3" width="15" style="8" customWidth="1"/>
    <col min="4" max="4" width="13.7109375" style="1" customWidth="1"/>
    <col min="5" max="5" width="13.7109375" style="4" customWidth="1"/>
    <col min="6" max="8" width="13.7109375" style="1" customWidth="1"/>
    <col min="9" max="9" width="14.28515625" style="1" customWidth="1"/>
    <col min="10" max="16384" width="12.5703125" style="1"/>
  </cols>
  <sheetData>
    <row r="1" spans="1:9" ht="37.5" customHeight="1" x14ac:dyDescent="0.25">
      <c r="A1" s="134" t="str">
        <f>Souhrn!A7&amp;"-"&amp;Souhrn!B7</f>
        <v>45-Terex TL 70</v>
      </c>
      <c r="B1" s="135"/>
      <c r="C1" s="135"/>
      <c r="D1" s="135"/>
      <c r="E1" s="135"/>
      <c r="F1" s="135"/>
      <c r="G1" s="135"/>
      <c r="H1" s="135"/>
      <c r="I1" s="136"/>
    </row>
    <row r="2" spans="1:9" ht="19.5" customHeight="1" x14ac:dyDescent="0.25">
      <c r="A2" s="36" t="s">
        <v>1</v>
      </c>
      <c r="B2" s="38" t="s">
        <v>2</v>
      </c>
      <c r="C2" s="33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1" t="s">
        <v>76</v>
      </c>
    </row>
    <row r="3" spans="1:9" ht="15.75" customHeight="1" x14ac:dyDescent="0.25">
      <c r="A3" s="89">
        <v>44839</v>
      </c>
      <c r="B3" s="70">
        <v>7134</v>
      </c>
      <c r="C3" s="71"/>
      <c r="D3" s="70"/>
      <c r="E3" s="71"/>
      <c r="F3" s="72"/>
      <c r="G3" s="72" t="s">
        <v>36</v>
      </c>
      <c r="H3" s="79"/>
      <c r="I3" s="81">
        <f>IF((G3="Servis"),A3,"")</f>
        <v>44839</v>
      </c>
    </row>
    <row r="4" spans="1:9" ht="15.75" customHeight="1" x14ac:dyDescent="0.25">
      <c r="A4" s="89">
        <f>DATEVALUE("1.11.2022")</f>
        <v>44866</v>
      </c>
      <c r="B4" s="69">
        <v>7232.7</v>
      </c>
      <c r="C4" s="59">
        <f>IF(B4="","",B4-B3)</f>
        <v>98.699999999999818</v>
      </c>
      <c r="D4" s="59"/>
      <c r="E4" s="61" t="str">
        <f>IF(OR(C4="",C4=0,D4=""),"",D4/C4)</f>
        <v/>
      </c>
      <c r="F4" s="27"/>
      <c r="G4" s="27"/>
      <c r="H4" s="76"/>
      <c r="I4" s="81" t="str">
        <f>IF((G4="Servis"),A4,"")</f>
        <v/>
      </c>
    </row>
    <row r="5" spans="1:9" ht="15.75" customHeight="1" x14ac:dyDescent="0.25">
      <c r="A5" s="26">
        <v>44872</v>
      </c>
      <c r="B5" s="59">
        <v>7243.9</v>
      </c>
      <c r="C5" s="59">
        <v>11.2</v>
      </c>
      <c r="D5" s="59">
        <v>37.200000000000003</v>
      </c>
      <c r="E5" s="61">
        <f t="shared" ref="E5:E32" si="0">IF(OR(C5="",C5=0,D5=""),"",D5/C5)</f>
        <v>3.3214285714285721</v>
      </c>
      <c r="F5" s="27"/>
      <c r="G5" s="27"/>
      <c r="H5" s="76"/>
      <c r="I5" s="81" t="str">
        <f>IF((G5="Servis"),A5,"")</f>
        <v/>
      </c>
    </row>
    <row r="6" spans="1:9" ht="15.75" customHeight="1" x14ac:dyDescent="0.25">
      <c r="A6" s="26">
        <v>44873</v>
      </c>
      <c r="B6" s="59">
        <v>7259.7</v>
      </c>
      <c r="C6" s="59">
        <f t="shared" ref="C6:C23" si="1">B6-B5</f>
        <v>15.800000000000182</v>
      </c>
      <c r="D6" s="59">
        <v>54.5</v>
      </c>
      <c r="E6" s="61">
        <f t="shared" si="0"/>
        <v>3.4493670886075551</v>
      </c>
      <c r="F6" s="27"/>
      <c r="G6" s="27"/>
      <c r="H6" s="76"/>
      <c r="I6" s="81"/>
    </row>
    <row r="7" spans="1:9" ht="15.75" customHeight="1" x14ac:dyDescent="0.25">
      <c r="A7" s="26">
        <v>45241</v>
      </c>
      <c r="B7" s="59">
        <v>7279.8</v>
      </c>
      <c r="C7" s="59">
        <f t="shared" si="1"/>
        <v>20.100000000000364</v>
      </c>
      <c r="D7" s="59">
        <v>34.5</v>
      </c>
      <c r="E7" s="61">
        <f t="shared" si="0"/>
        <v>1.7164179104477302</v>
      </c>
      <c r="F7" s="27"/>
      <c r="G7" s="27"/>
      <c r="H7" s="76"/>
      <c r="I7" s="81" t="str">
        <f t="shared" ref="I7:I50" si="2">IF((G7="Servis"),A7,"")</f>
        <v/>
      </c>
    </row>
    <row r="8" spans="1:9" ht="15.75" customHeight="1" x14ac:dyDescent="0.25">
      <c r="A8" s="26">
        <v>45244</v>
      </c>
      <c r="B8" s="59">
        <v>7291.1</v>
      </c>
      <c r="C8" s="59">
        <f t="shared" si="1"/>
        <v>11.300000000000182</v>
      </c>
      <c r="D8" s="59">
        <v>22</v>
      </c>
      <c r="E8" s="61">
        <f t="shared" si="0"/>
        <v>1.9469026548672252</v>
      </c>
      <c r="F8" s="27"/>
      <c r="G8" s="27"/>
      <c r="H8" s="76"/>
      <c r="I8" s="81" t="str">
        <f t="shared" si="2"/>
        <v/>
      </c>
    </row>
    <row r="9" spans="1:9" ht="15.75" customHeight="1" x14ac:dyDescent="0.25">
      <c r="A9" s="26">
        <v>45245</v>
      </c>
      <c r="B9" s="59">
        <v>7297.5</v>
      </c>
      <c r="C9" s="59">
        <f t="shared" si="1"/>
        <v>6.3999999999996362</v>
      </c>
      <c r="D9" s="59">
        <v>51.5</v>
      </c>
      <c r="E9" s="61">
        <f t="shared" si="0"/>
        <v>8.0468750000004583</v>
      </c>
      <c r="F9" s="27"/>
      <c r="G9" s="27"/>
      <c r="H9" s="76"/>
      <c r="I9" s="81" t="str">
        <f t="shared" si="2"/>
        <v/>
      </c>
    </row>
    <row r="10" spans="1:9" ht="15.75" customHeight="1" x14ac:dyDescent="0.25">
      <c r="A10" s="26">
        <v>45247</v>
      </c>
      <c r="B10" s="109">
        <v>7309.3</v>
      </c>
      <c r="C10" s="109">
        <f t="shared" si="1"/>
        <v>11.800000000000182</v>
      </c>
      <c r="D10" s="109">
        <v>25</v>
      </c>
      <c r="E10" s="115">
        <f t="shared" si="0"/>
        <v>2.1186440677965774</v>
      </c>
      <c r="F10" s="27"/>
      <c r="G10" s="27"/>
      <c r="H10" s="76" t="s">
        <v>9</v>
      </c>
      <c r="I10" s="81" t="str">
        <f t="shared" si="2"/>
        <v/>
      </c>
    </row>
    <row r="11" spans="1:9" ht="15.75" customHeight="1" x14ac:dyDescent="0.25">
      <c r="A11" s="26">
        <v>45248</v>
      </c>
      <c r="B11" s="109">
        <v>7315.4</v>
      </c>
      <c r="C11" s="109">
        <f t="shared" si="1"/>
        <v>6.0999999999994543</v>
      </c>
      <c r="D11" s="109">
        <v>48</v>
      </c>
      <c r="E11" s="115">
        <f t="shared" si="0"/>
        <v>7.8688524590170976</v>
      </c>
      <c r="F11" s="27"/>
      <c r="G11" s="27"/>
      <c r="H11" s="76"/>
      <c r="I11" s="81" t="str">
        <f t="shared" si="2"/>
        <v/>
      </c>
    </row>
    <row r="12" spans="1:9" ht="15.75" customHeight="1" x14ac:dyDescent="0.25">
      <c r="A12" s="26">
        <v>45251</v>
      </c>
      <c r="B12" s="109">
        <v>7340.1</v>
      </c>
      <c r="C12" s="109">
        <f t="shared" si="1"/>
        <v>24.700000000000728</v>
      </c>
      <c r="D12" s="109">
        <v>50</v>
      </c>
      <c r="E12" s="115">
        <f t="shared" si="0"/>
        <v>2.024291497975649</v>
      </c>
      <c r="F12" s="27"/>
      <c r="G12" s="27"/>
      <c r="H12" s="76" t="s">
        <v>9</v>
      </c>
      <c r="I12" s="81" t="str">
        <f t="shared" si="2"/>
        <v/>
      </c>
    </row>
    <row r="13" spans="1:9" ht="15.75" customHeight="1" x14ac:dyDescent="0.25">
      <c r="A13" s="26">
        <v>45252</v>
      </c>
      <c r="B13" s="109">
        <v>7348.8</v>
      </c>
      <c r="C13" s="109">
        <f t="shared" si="1"/>
        <v>8.6999999999998181</v>
      </c>
      <c r="D13" s="109">
        <v>63</v>
      </c>
      <c r="E13" s="115">
        <f t="shared" si="0"/>
        <v>7.2413793103449793</v>
      </c>
      <c r="F13" s="27"/>
      <c r="G13" s="27"/>
      <c r="H13" s="76"/>
      <c r="I13" s="81" t="str">
        <f t="shared" si="2"/>
        <v/>
      </c>
    </row>
    <row r="14" spans="1:9" ht="15.75" customHeight="1" x14ac:dyDescent="0.25">
      <c r="A14" s="26">
        <v>45254</v>
      </c>
      <c r="B14" s="109">
        <v>7362.2</v>
      </c>
      <c r="C14" s="109">
        <f t="shared" si="1"/>
        <v>13.399999999999636</v>
      </c>
      <c r="D14" s="109">
        <v>25</v>
      </c>
      <c r="E14" s="115">
        <f t="shared" si="0"/>
        <v>1.8656716417910955</v>
      </c>
      <c r="F14" s="27"/>
      <c r="G14" s="27"/>
      <c r="H14" s="76" t="s">
        <v>9</v>
      </c>
      <c r="I14" s="81" t="str">
        <f t="shared" si="2"/>
        <v/>
      </c>
    </row>
    <row r="15" spans="1:9" ht="15.75" customHeight="1" x14ac:dyDescent="0.25">
      <c r="A15" s="24">
        <v>45254</v>
      </c>
      <c r="B15" s="109">
        <v>7367.2</v>
      </c>
      <c r="C15" s="109">
        <f t="shared" si="1"/>
        <v>5</v>
      </c>
      <c r="D15" s="109">
        <v>53</v>
      </c>
      <c r="E15" s="115">
        <f t="shared" si="0"/>
        <v>10.6</v>
      </c>
      <c r="F15" s="27"/>
      <c r="G15" s="27"/>
      <c r="H15" s="76"/>
      <c r="I15" s="81" t="str">
        <f t="shared" si="2"/>
        <v/>
      </c>
    </row>
    <row r="16" spans="1:9" ht="15.75" customHeight="1" x14ac:dyDescent="0.25">
      <c r="A16" s="24">
        <v>45257</v>
      </c>
      <c r="B16" s="109">
        <v>7387.1</v>
      </c>
      <c r="C16" s="109">
        <f t="shared" si="1"/>
        <v>19.900000000000546</v>
      </c>
      <c r="D16" s="110">
        <v>50</v>
      </c>
      <c r="E16" s="115">
        <f t="shared" si="0"/>
        <v>2.5125628140702827</v>
      </c>
      <c r="F16" s="27"/>
      <c r="G16" s="27"/>
      <c r="H16" s="76" t="s">
        <v>9</v>
      </c>
      <c r="I16" s="81" t="str">
        <f t="shared" si="2"/>
        <v/>
      </c>
    </row>
    <row r="17" spans="1:9" ht="15.75" customHeight="1" x14ac:dyDescent="0.25">
      <c r="A17" s="26">
        <v>45259</v>
      </c>
      <c r="B17" s="109">
        <v>7397.1</v>
      </c>
      <c r="C17" s="115">
        <f t="shared" si="1"/>
        <v>10</v>
      </c>
      <c r="D17" s="125">
        <v>63.8</v>
      </c>
      <c r="E17" s="115">
        <f t="shared" si="0"/>
        <v>6.38</v>
      </c>
      <c r="F17" s="27"/>
      <c r="G17" s="27"/>
      <c r="H17" s="76"/>
      <c r="I17" s="81" t="str">
        <f t="shared" si="2"/>
        <v/>
      </c>
    </row>
    <row r="18" spans="1:9" ht="15.75" customHeight="1" x14ac:dyDescent="0.25">
      <c r="A18" s="26">
        <v>44896</v>
      </c>
      <c r="B18" s="109">
        <v>7406.1</v>
      </c>
      <c r="C18" s="115">
        <f t="shared" si="1"/>
        <v>9</v>
      </c>
      <c r="D18" s="125">
        <v>30</v>
      </c>
      <c r="E18" s="115">
        <f t="shared" si="0"/>
        <v>3.3333333333333335</v>
      </c>
      <c r="F18" s="27"/>
      <c r="G18" s="27"/>
      <c r="H18" s="76" t="s">
        <v>9</v>
      </c>
      <c r="I18" s="81" t="str">
        <f t="shared" si="2"/>
        <v/>
      </c>
    </row>
    <row r="19" spans="1:9" ht="15.75" customHeight="1" x14ac:dyDescent="0.25">
      <c r="A19" s="26">
        <v>44897</v>
      </c>
      <c r="B19" s="109">
        <v>7418.3</v>
      </c>
      <c r="C19" s="115">
        <f t="shared" si="1"/>
        <v>12.199999999999818</v>
      </c>
      <c r="D19" s="125">
        <v>59</v>
      </c>
      <c r="E19" s="115">
        <f t="shared" si="0"/>
        <v>4.836065573770564</v>
      </c>
      <c r="F19" s="27"/>
      <c r="G19" s="27"/>
      <c r="H19" s="76"/>
      <c r="I19" s="81" t="str">
        <f t="shared" si="2"/>
        <v/>
      </c>
    </row>
    <row r="20" spans="1:9" ht="15.75" customHeight="1" x14ac:dyDescent="0.25">
      <c r="A20" s="26">
        <v>44900</v>
      </c>
      <c r="B20" s="109">
        <v>7438.1</v>
      </c>
      <c r="C20" s="115">
        <f t="shared" si="1"/>
        <v>19.800000000000182</v>
      </c>
      <c r="D20" s="125">
        <v>50</v>
      </c>
      <c r="E20" s="115">
        <f t="shared" si="0"/>
        <v>2.525252525252502</v>
      </c>
      <c r="F20" s="27"/>
      <c r="G20" s="27"/>
      <c r="H20" s="76" t="s">
        <v>9</v>
      </c>
      <c r="I20" s="81" t="str">
        <f t="shared" si="2"/>
        <v/>
      </c>
    </row>
    <row r="21" spans="1:9" ht="15.75" customHeight="1" x14ac:dyDescent="0.25">
      <c r="A21" s="26">
        <v>45261</v>
      </c>
      <c r="B21" s="109">
        <v>7450.7</v>
      </c>
      <c r="C21" s="115">
        <f t="shared" si="1"/>
        <v>12.599999999999454</v>
      </c>
      <c r="D21" s="125">
        <v>70.400000000000006</v>
      </c>
      <c r="E21" s="115">
        <f t="shared" si="0"/>
        <v>5.5873015873018295</v>
      </c>
      <c r="F21" s="27"/>
      <c r="G21" s="27"/>
      <c r="H21" s="76"/>
      <c r="I21" s="81" t="str">
        <f t="shared" si="2"/>
        <v/>
      </c>
    </row>
    <row r="22" spans="1:9" ht="15.75" customHeight="1" x14ac:dyDescent="0.25">
      <c r="A22" s="24">
        <v>44907</v>
      </c>
      <c r="B22" s="109">
        <v>7475.1</v>
      </c>
      <c r="C22" s="115">
        <f t="shared" si="1"/>
        <v>24.400000000000546</v>
      </c>
      <c r="D22" s="125">
        <v>65.5</v>
      </c>
      <c r="E22" s="115">
        <f t="shared" si="0"/>
        <v>2.6844262295081367</v>
      </c>
      <c r="F22" s="27"/>
      <c r="G22" s="27"/>
      <c r="H22" s="76"/>
      <c r="I22" s="81" t="str">
        <f t="shared" si="2"/>
        <v/>
      </c>
    </row>
    <row r="23" spans="1:9" ht="15.75" customHeight="1" x14ac:dyDescent="0.25">
      <c r="A23" s="24">
        <v>44935</v>
      </c>
      <c r="B23" s="115">
        <v>7509.9</v>
      </c>
      <c r="C23" s="115">
        <f t="shared" si="1"/>
        <v>34.799999999999272</v>
      </c>
      <c r="D23" s="125">
        <v>62.2</v>
      </c>
      <c r="E23" s="115">
        <f t="shared" si="0"/>
        <v>1.787356321839118</v>
      </c>
      <c r="F23" s="27"/>
      <c r="G23" s="27"/>
      <c r="H23" s="76"/>
      <c r="I23" s="81" t="str">
        <f t="shared" si="2"/>
        <v/>
      </c>
    </row>
    <row r="24" spans="1:9" ht="15.75" customHeight="1" x14ac:dyDescent="0.25">
      <c r="A24" s="24">
        <v>44939</v>
      </c>
      <c r="B24" s="115">
        <v>7529.1</v>
      </c>
      <c r="C24" s="115"/>
      <c r="D24" s="125">
        <v>25</v>
      </c>
      <c r="E24" s="115" t="str">
        <f t="shared" si="0"/>
        <v/>
      </c>
      <c r="F24" s="27"/>
      <c r="G24" s="27"/>
      <c r="H24" s="76" t="s">
        <v>9</v>
      </c>
      <c r="I24" s="81" t="str">
        <f t="shared" si="2"/>
        <v/>
      </c>
    </row>
    <row r="25" spans="1:9" ht="15.75" customHeight="1" x14ac:dyDescent="0.25">
      <c r="A25" s="24">
        <v>44942</v>
      </c>
      <c r="B25" s="109"/>
      <c r="C25" s="109"/>
      <c r="D25" s="110">
        <v>46.8</v>
      </c>
      <c r="E25" s="115" t="str">
        <f t="shared" si="0"/>
        <v/>
      </c>
      <c r="F25" s="27"/>
      <c r="G25" s="27"/>
      <c r="H25" s="76"/>
      <c r="I25" s="81" t="str">
        <f t="shared" si="2"/>
        <v/>
      </c>
    </row>
    <row r="26" spans="1:9" ht="15.75" customHeight="1" x14ac:dyDescent="0.25">
      <c r="A26" s="24">
        <v>44945</v>
      </c>
      <c r="B26" s="109">
        <v>7547.2</v>
      </c>
      <c r="C26" s="115">
        <f>B26-B23</f>
        <v>37.300000000000182</v>
      </c>
      <c r="D26" s="110">
        <v>29.9</v>
      </c>
      <c r="E26" s="115">
        <f t="shared" si="0"/>
        <v>0.80160857908846794</v>
      </c>
      <c r="F26" s="27"/>
      <c r="G26" s="27"/>
      <c r="H26" s="76"/>
      <c r="I26" s="81" t="str">
        <f t="shared" si="2"/>
        <v/>
      </c>
    </row>
    <row r="27" spans="1:9" ht="15.75" customHeight="1" x14ac:dyDescent="0.25">
      <c r="A27" s="24">
        <v>44949</v>
      </c>
      <c r="B27" s="109">
        <v>7569.6</v>
      </c>
      <c r="C27" s="115"/>
      <c r="D27" s="110">
        <v>30</v>
      </c>
      <c r="E27" s="115" t="str">
        <f t="shared" si="0"/>
        <v/>
      </c>
      <c r="F27" s="27"/>
      <c r="G27" s="27"/>
      <c r="H27" s="76" t="s">
        <v>9</v>
      </c>
      <c r="I27" s="81" t="str">
        <f t="shared" si="2"/>
        <v/>
      </c>
    </row>
    <row r="28" spans="1:9" ht="15.75" customHeight="1" x14ac:dyDescent="0.25">
      <c r="A28" s="24">
        <v>44949</v>
      </c>
      <c r="B28" s="109">
        <v>7572.3</v>
      </c>
      <c r="C28" s="109">
        <f>B28-B26</f>
        <v>25.100000000000364</v>
      </c>
      <c r="D28" s="110">
        <v>36.799999999999997</v>
      </c>
      <c r="E28" s="115">
        <f t="shared" si="0"/>
        <v>1.4661354581673094</v>
      </c>
      <c r="F28" s="27"/>
      <c r="G28" s="27"/>
      <c r="H28" s="76"/>
      <c r="I28" s="81" t="str">
        <f t="shared" si="2"/>
        <v/>
      </c>
    </row>
    <row r="29" spans="1:9" ht="15.75" customHeight="1" x14ac:dyDescent="0.25">
      <c r="A29" s="24">
        <v>44953</v>
      </c>
      <c r="B29" s="109">
        <v>7586.1</v>
      </c>
      <c r="C29" s="109"/>
      <c r="D29" s="110">
        <v>25</v>
      </c>
      <c r="E29" s="115" t="str">
        <f t="shared" si="0"/>
        <v/>
      </c>
      <c r="F29" s="27"/>
      <c r="G29" s="27"/>
      <c r="H29" s="76" t="s">
        <v>9</v>
      </c>
      <c r="I29" s="81" t="str">
        <f t="shared" si="2"/>
        <v/>
      </c>
    </row>
    <row r="30" spans="1:9" ht="15.75" customHeight="1" x14ac:dyDescent="0.25">
      <c r="A30" s="24">
        <v>45260</v>
      </c>
      <c r="B30" s="109">
        <v>7599.8</v>
      </c>
      <c r="C30" s="109">
        <f>B30-B28</f>
        <v>27.5</v>
      </c>
      <c r="D30" s="110">
        <v>55.4</v>
      </c>
      <c r="E30" s="115">
        <f t="shared" si="0"/>
        <v>2.0145454545454546</v>
      </c>
      <c r="F30" s="27"/>
      <c r="G30" s="27"/>
      <c r="H30" s="76"/>
      <c r="I30" s="81" t="str">
        <f t="shared" si="2"/>
        <v/>
      </c>
    </row>
    <row r="31" spans="1:9" ht="15.75" customHeight="1" x14ac:dyDescent="0.25">
      <c r="A31" s="24">
        <v>44963</v>
      </c>
      <c r="B31" s="109">
        <v>7608.8</v>
      </c>
      <c r="C31" s="109">
        <f>B31-B30</f>
        <v>9</v>
      </c>
      <c r="D31" s="110">
        <v>25.8</v>
      </c>
      <c r="E31" s="115">
        <f t="shared" si="0"/>
        <v>2.8666666666666667</v>
      </c>
      <c r="F31" s="27"/>
      <c r="G31" s="27"/>
      <c r="H31" s="76"/>
      <c r="I31" s="81" t="str">
        <f t="shared" si="2"/>
        <v/>
      </c>
    </row>
    <row r="32" spans="1:9" ht="15.75" customHeight="1" x14ac:dyDescent="0.25">
      <c r="A32" s="24">
        <v>44986</v>
      </c>
      <c r="B32" s="109">
        <v>7619</v>
      </c>
      <c r="C32" s="109"/>
      <c r="D32" s="110">
        <v>46.99</v>
      </c>
      <c r="E32" s="115" t="str">
        <f t="shared" si="0"/>
        <v/>
      </c>
      <c r="F32" s="27"/>
      <c r="G32" s="27" t="s">
        <v>36</v>
      </c>
      <c r="H32" s="76" t="s">
        <v>10</v>
      </c>
      <c r="I32" s="81">
        <f t="shared" si="2"/>
        <v>44986</v>
      </c>
    </row>
    <row r="33" spans="1:9" ht="15.75" customHeight="1" x14ac:dyDescent="0.25">
      <c r="A33" s="24"/>
      <c r="B33" s="30"/>
      <c r="C33" s="22" t="str">
        <f t="shared" ref="C33:C50" si="3">IF(B33="","",B33-B32)</f>
        <v/>
      </c>
      <c r="D33" s="25"/>
      <c r="E33" s="22" t="str">
        <f t="shared" ref="E33:E50" si="4">IF(OR(C33="",C33=0,D33=""),"",D33/C33)</f>
        <v/>
      </c>
      <c r="F33" s="27"/>
      <c r="G33" s="27"/>
      <c r="H33" s="76"/>
      <c r="I33" s="81" t="str">
        <f t="shared" si="2"/>
        <v/>
      </c>
    </row>
    <row r="34" spans="1:9" ht="15.75" customHeight="1" x14ac:dyDescent="0.25">
      <c r="A34" s="24"/>
      <c r="B34" s="30"/>
      <c r="C34" s="22" t="str">
        <f t="shared" si="3"/>
        <v/>
      </c>
      <c r="D34" s="25"/>
      <c r="E34" s="22" t="str">
        <f t="shared" si="4"/>
        <v/>
      </c>
      <c r="F34" s="27"/>
      <c r="G34" s="27"/>
      <c r="H34" s="76"/>
      <c r="I34" s="81" t="str">
        <f t="shared" si="2"/>
        <v/>
      </c>
    </row>
    <row r="35" spans="1:9" ht="15.75" customHeight="1" x14ac:dyDescent="0.25">
      <c r="A35" s="24"/>
      <c r="B35" s="30"/>
      <c r="C35" s="22" t="str">
        <f t="shared" si="3"/>
        <v/>
      </c>
      <c r="D35" s="25"/>
      <c r="E35" s="22" t="str">
        <f t="shared" si="4"/>
        <v/>
      </c>
      <c r="F35" s="27"/>
      <c r="G35" s="27"/>
      <c r="H35" s="76"/>
      <c r="I35" s="81" t="str">
        <f t="shared" si="2"/>
        <v/>
      </c>
    </row>
    <row r="36" spans="1:9" ht="15.75" customHeight="1" x14ac:dyDescent="0.25">
      <c r="A36" s="24"/>
      <c r="B36" s="30"/>
      <c r="C36" s="22" t="str">
        <f t="shared" si="3"/>
        <v/>
      </c>
      <c r="D36" s="25"/>
      <c r="E36" s="22" t="str">
        <f t="shared" si="4"/>
        <v/>
      </c>
      <c r="F36" s="27"/>
      <c r="G36" s="27"/>
      <c r="H36" s="76"/>
      <c r="I36" s="81" t="str">
        <f t="shared" si="2"/>
        <v/>
      </c>
    </row>
    <row r="37" spans="1:9" ht="15.75" customHeight="1" x14ac:dyDescent="0.25">
      <c r="A37" s="24"/>
      <c r="B37" s="30"/>
      <c r="C37" s="22" t="str">
        <f t="shared" si="3"/>
        <v/>
      </c>
      <c r="D37" s="25"/>
      <c r="E37" s="22" t="str">
        <f t="shared" si="4"/>
        <v/>
      </c>
      <c r="F37" s="27"/>
      <c r="G37" s="27"/>
      <c r="H37" s="76"/>
      <c r="I37" s="81" t="str">
        <f t="shared" si="2"/>
        <v/>
      </c>
    </row>
    <row r="38" spans="1:9" ht="15.75" customHeight="1" x14ac:dyDescent="0.25">
      <c r="A38" s="24"/>
      <c r="B38" s="30"/>
      <c r="C38" s="22" t="str">
        <f t="shared" si="3"/>
        <v/>
      </c>
      <c r="D38" s="25"/>
      <c r="E38" s="22" t="str">
        <f t="shared" si="4"/>
        <v/>
      </c>
      <c r="F38" s="27"/>
      <c r="G38" s="27"/>
      <c r="H38" s="76"/>
      <c r="I38" s="81" t="str">
        <f t="shared" si="2"/>
        <v/>
      </c>
    </row>
    <row r="39" spans="1:9" ht="15.75" customHeight="1" x14ac:dyDescent="0.25">
      <c r="A39" s="24"/>
      <c r="B39" s="30"/>
      <c r="C39" s="22" t="str">
        <f t="shared" si="3"/>
        <v/>
      </c>
      <c r="D39" s="25"/>
      <c r="E39" s="22" t="str">
        <f t="shared" si="4"/>
        <v/>
      </c>
      <c r="F39" s="27"/>
      <c r="G39" s="27"/>
      <c r="H39" s="76"/>
      <c r="I39" s="81" t="str">
        <f t="shared" si="2"/>
        <v/>
      </c>
    </row>
    <row r="40" spans="1:9" ht="15.75" customHeight="1" x14ac:dyDescent="0.25">
      <c r="A40" s="24"/>
      <c r="B40" s="30"/>
      <c r="C40" s="22" t="str">
        <f t="shared" si="3"/>
        <v/>
      </c>
      <c r="D40" s="25"/>
      <c r="E40" s="22" t="str">
        <f t="shared" si="4"/>
        <v/>
      </c>
      <c r="F40" s="27"/>
      <c r="G40" s="27"/>
      <c r="H40" s="76"/>
      <c r="I40" s="81" t="str">
        <f t="shared" si="2"/>
        <v/>
      </c>
    </row>
    <row r="41" spans="1:9" ht="15.75" customHeight="1" x14ac:dyDescent="0.25">
      <c r="A41" s="24"/>
      <c r="B41" s="30"/>
      <c r="C41" s="22" t="str">
        <f t="shared" si="3"/>
        <v/>
      </c>
      <c r="D41" s="25"/>
      <c r="E41" s="22" t="str">
        <f t="shared" si="4"/>
        <v/>
      </c>
      <c r="F41" s="27"/>
      <c r="G41" s="27"/>
      <c r="H41" s="76"/>
      <c r="I41" s="81" t="str">
        <f t="shared" si="2"/>
        <v/>
      </c>
    </row>
    <row r="42" spans="1:9" ht="15.75" customHeight="1" x14ac:dyDescent="0.25">
      <c r="A42" s="24"/>
      <c r="B42" s="30"/>
      <c r="C42" s="22" t="str">
        <f t="shared" si="3"/>
        <v/>
      </c>
      <c r="D42" s="25"/>
      <c r="E42" s="22" t="str">
        <f t="shared" si="4"/>
        <v/>
      </c>
      <c r="F42" s="27"/>
      <c r="G42" s="27"/>
      <c r="H42" s="76"/>
      <c r="I42" s="81" t="str">
        <f t="shared" si="2"/>
        <v/>
      </c>
    </row>
    <row r="43" spans="1:9" ht="15.75" customHeight="1" x14ac:dyDescent="0.25">
      <c r="A43" s="24"/>
      <c r="B43" s="30"/>
      <c r="C43" s="22" t="str">
        <f t="shared" si="3"/>
        <v/>
      </c>
      <c r="D43" s="25"/>
      <c r="E43" s="22" t="str">
        <f t="shared" si="4"/>
        <v/>
      </c>
      <c r="F43" s="27"/>
      <c r="G43" s="27"/>
      <c r="H43" s="76"/>
      <c r="I43" s="81" t="str">
        <f t="shared" si="2"/>
        <v/>
      </c>
    </row>
    <row r="44" spans="1:9" ht="15.75" customHeight="1" x14ac:dyDescent="0.25">
      <c r="A44" s="24"/>
      <c r="B44" s="30"/>
      <c r="C44" s="22" t="str">
        <f t="shared" si="3"/>
        <v/>
      </c>
      <c r="D44" s="25"/>
      <c r="E44" s="22" t="str">
        <f t="shared" si="4"/>
        <v/>
      </c>
      <c r="F44" s="27"/>
      <c r="G44" s="27"/>
      <c r="H44" s="76"/>
      <c r="I44" s="81" t="str">
        <f t="shared" si="2"/>
        <v/>
      </c>
    </row>
    <row r="45" spans="1:9" ht="15.75" customHeight="1" x14ac:dyDescent="0.25">
      <c r="A45" s="24"/>
      <c r="B45" s="30"/>
      <c r="C45" s="22" t="str">
        <f t="shared" si="3"/>
        <v/>
      </c>
      <c r="D45" s="25"/>
      <c r="E45" s="22" t="str">
        <f t="shared" si="4"/>
        <v/>
      </c>
      <c r="F45" s="27"/>
      <c r="G45" s="27"/>
      <c r="H45" s="76"/>
      <c r="I45" s="81" t="str">
        <f t="shared" si="2"/>
        <v/>
      </c>
    </row>
    <row r="46" spans="1:9" ht="15.75" customHeight="1" x14ac:dyDescent="0.25">
      <c r="A46" s="24"/>
      <c r="B46" s="30"/>
      <c r="C46" s="22" t="str">
        <f t="shared" si="3"/>
        <v/>
      </c>
      <c r="D46" s="25"/>
      <c r="E46" s="22" t="str">
        <f t="shared" si="4"/>
        <v/>
      </c>
      <c r="F46" s="27"/>
      <c r="G46" s="27"/>
      <c r="H46" s="76"/>
      <c r="I46" s="81" t="str">
        <f t="shared" si="2"/>
        <v/>
      </c>
    </row>
    <row r="47" spans="1:9" ht="15.75" customHeight="1" x14ac:dyDescent="0.25">
      <c r="A47" s="24"/>
      <c r="B47" s="30"/>
      <c r="C47" s="22" t="str">
        <f t="shared" si="3"/>
        <v/>
      </c>
      <c r="D47" s="25"/>
      <c r="E47" s="22" t="str">
        <f t="shared" si="4"/>
        <v/>
      </c>
      <c r="F47" s="27"/>
      <c r="G47" s="27"/>
      <c r="H47" s="76"/>
      <c r="I47" s="81" t="str">
        <f t="shared" si="2"/>
        <v/>
      </c>
    </row>
    <row r="48" spans="1:9" ht="15.75" customHeight="1" x14ac:dyDescent="0.25">
      <c r="A48" s="24"/>
      <c r="B48" s="30"/>
      <c r="C48" s="22" t="str">
        <f t="shared" si="3"/>
        <v/>
      </c>
      <c r="D48" s="25"/>
      <c r="E48" s="22" t="str">
        <f t="shared" si="4"/>
        <v/>
      </c>
      <c r="F48" s="27"/>
      <c r="G48" s="27"/>
      <c r="H48" s="76"/>
      <c r="I48" s="81" t="str">
        <f t="shared" si="2"/>
        <v/>
      </c>
    </row>
    <row r="49" spans="1:9" ht="15.75" customHeight="1" x14ac:dyDescent="0.25">
      <c r="A49" s="24"/>
      <c r="B49" s="30"/>
      <c r="C49" s="22" t="str">
        <f t="shared" si="3"/>
        <v/>
      </c>
      <c r="D49" s="25"/>
      <c r="E49" s="22" t="str">
        <f t="shared" si="4"/>
        <v/>
      </c>
      <c r="F49" s="27"/>
      <c r="G49" s="27"/>
      <c r="H49" s="76"/>
      <c r="I49" s="81" t="str">
        <f t="shared" si="2"/>
        <v/>
      </c>
    </row>
    <row r="50" spans="1:9" ht="15.75" customHeight="1" x14ac:dyDescent="0.25">
      <c r="A50" s="24"/>
      <c r="B50" s="30"/>
      <c r="C50" s="22" t="str">
        <f t="shared" si="3"/>
        <v/>
      </c>
      <c r="D50" s="25"/>
      <c r="E50" s="22" t="str">
        <f t="shared" si="4"/>
        <v/>
      </c>
      <c r="F50" s="27"/>
      <c r="G50" s="27"/>
      <c r="H50" s="76"/>
      <c r="I50" s="81" t="str">
        <f t="shared" si="2"/>
        <v/>
      </c>
    </row>
    <row r="51" spans="1:9" x14ac:dyDescent="0.25">
      <c r="A51" s="24"/>
      <c r="B51" s="30"/>
      <c r="C51" s="22" t="str">
        <f t="shared" ref="C51:C100" si="5">IF(B51="","",B51-B50)</f>
        <v/>
      </c>
      <c r="D51" s="25"/>
      <c r="E51" s="22" t="str">
        <f t="shared" ref="E51:E100" si="6">IF(OR(C51="",C51=0,D51=""),"",D51/C51)</f>
        <v/>
      </c>
      <c r="F51" s="27"/>
      <c r="G51" s="27"/>
      <c r="H51" s="76"/>
      <c r="I51" s="81" t="str">
        <f t="shared" ref="I51:I100" si="7">IF((G51="Servis"),A51,"")</f>
        <v/>
      </c>
    </row>
    <row r="52" spans="1:9" x14ac:dyDescent="0.25">
      <c r="A52" s="24"/>
      <c r="B52" s="30"/>
      <c r="C52" s="22" t="str">
        <f t="shared" si="5"/>
        <v/>
      </c>
      <c r="D52" s="25"/>
      <c r="E52" s="22" t="str">
        <f t="shared" si="6"/>
        <v/>
      </c>
      <c r="F52" s="27"/>
      <c r="G52" s="27"/>
      <c r="H52" s="76"/>
      <c r="I52" s="81" t="str">
        <f t="shared" si="7"/>
        <v/>
      </c>
    </row>
    <row r="53" spans="1:9" x14ac:dyDescent="0.25">
      <c r="A53" s="24"/>
      <c r="B53" s="30"/>
      <c r="C53" s="22" t="str">
        <f t="shared" si="5"/>
        <v/>
      </c>
      <c r="D53" s="25"/>
      <c r="E53" s="22" t="str">
        <f t="shared" si="6"/>
        <v/>
      </c>
      <c r="F53" s="27"/>
      <c r="G53" s="27"/>
      <c r="H53" s="76"/>
      <c r="I53" s="81" t="str">
        <f t="shared" si="7"/>
        <v/>
      </c>
    </row>
    <row r="54" spans="1:9" x14ac:dyDescent="0.25">
      <c r="A54" s="24"/>
      <c r="B54" s="30"/>
      <c r="C54" s="22" t="str">
        <f t="shared" si="5"/>
        <v/>
      </c>
      <c r="D54" s="25"/>
      <c r="E54" s="22" t="str">
        <f t="shared" si="6"/>
        <v/>
      </c>
      <c r="F54" s="27"/>
      <c r="G54" s="27"/>
      <c r="H54" s="76"/>
      <c r="I54" s="81" t="str">
        <f t="shared" si="7"/>
        <v/>
      </c>
    </row>
    <row r="55" spans="1:9" x14ac:dyDescent="0.25">
      <c r="A55" s="24"/>
      <c r="B55" s="30"/>
      <c r="C55" s="22" t="str">
        <f t="shared" si="5"/>
        <v/>
      </c>
      <c r="D55" s="25"/>
      <c r="E55" s="22" t="str">
        <f t="shared" si="6"/>
        <v/>
      </c>
      <c r="F55" s="27"/>
      <c r="G55" s="27"/>
      <c r="H55" s="76"/>
      <c r="I55" s="81" t="str">
        <f t="shared" si="7"/>
        <v/>
      </c>
    </row>
    <row r="56" spans="1:9" x14ac:dyDescent="0.25">
      <c r="A56" s="24"/>
      <c r="B56" s="30"/>
      <c r="C56" s="22" t="str">
        <f t="shared" si="5"/>
        <v/>
      </c>
      <c r="D56" s="25"/>
      <c r="E56" s="22" t="str">
        <f t="shared" si="6"/>
        <v/>
      </c>
      <c r="F56" s="27"/>
      <c r="G56" s="27"/>
      <c r="H56" s="76"/>
      <c r="I56" s="81" t="str">
        <f t="shared" si="7"/>
        <v/>
      </c>
    </row>
    <row r="57" spans="1:9" x14ac:dyDescent="0.25">
      <c r="A57" s="24"/>
      <c r="B57" s="30"/>
      <c r="C57" s="22" t="str">
        <f t="shared" si="5"/>
        <v/>
      </c>
      <c r="D57" s="25"/>
      <c r="E57" s="22" t="str">
        <f t="shared" si="6"/>
        <v/>
      </c>
      <c r="F57" s="27"/>
      <c r="G57" s="27"/>
      <c r="H57" s="76"/>
      <c r="I57" s="81" t="str">
        <f t="shared" si="7"/>
        <v/>
      </c>
    </row>
    <row r="58" spans="1:9" x14ac:dyDescent="0.25">
      <c r="A58" s="24"/>
      <c r="B58" s="30"/>
      <c r="C58" s="22" t="str">
        <f t="shared" si="5"/>
        <v/>
      </c>
      <c r="D58" s="25"/>
      <c r="E58" s="22" t="str">
        <f t="shared" si="6"/>
        <v/>
      </c>
      <c r="F58" s="27"/>
      <c r="G58" s="27"/>
      <c r="H58" s="76"/>
      <c r="I58" s="81" t="str">
        <f t="shared" si="7"/>
        <v/>
      </c>
    </row>
    <row r="59" spans="1:9" x14ac:dyDescent="0.25">
      <c r="A59" s="24"/>
      <c r="B59" s="30"/>
      <c r="C59" s="22" t="str">
        <f t="shared" si="5"/>
        <v/>
      </c>
      <c r="D59" s="25"/>
      <c r="E59" s="22" t="str">
        <f t="shared" si="6"/>
        <v/>
      </c>
      <c r="F59" s="27"/>
      <c r="G59" s="27"/>
      <c r="H59" s="76"/>
      <c r="I59" s="81" t="str">
        <f t="shared" si="7"/>
        <v/>
      </c>
    </row>
    <row r="60" spans="1:9" x14ac:dyDescent="0.25">
      <c r="A60" s="24"/>
      <c r="B60" s="30"/>
      <c r="C60" s="22" t="str">
        <f t="shared" si="5"/>
        <v/>
      </c>
      <c r="D60" s="25"/>
      <c r="E60" s="22" t="str">
        <f t="shared" si="6"/>
        <v/>
      </c>
      <c r="F60" s="27"/>
      <c r="G60" s="27"/>
      <c r="H60" s="76"/>
      <c r="I60" s="81" t="str">
        <f t="shared" si="7"/>
        <v/>
      </c>
    </row>
    <row r="61" spans="1:9" x14ac:dyDescent="0.25">
      <c r="A61" s="24"/>
      <c r="B61" s="30"/>
      <c r="C61" s="22" t="str">
        <f t="shared" si="5"/>
        <v/>
      </c>
      <c r="D61" s="25"/>
      <c r="E61" s="22" t="str">
        <f t="shared" si="6"/>
        <v/>
      </c>
      <c r="F61" s="27"/>
      <c r="G61" s="27"/>
      <c r="H61" s="76"/>
      <c r="I61" s="81" t="str">
        <f t="shared" si="7"/>
        <v/>
      </c>
    </row>
    <row r="62" spans="1:9" x14ac:dyDescent="0.25">
      <c r="A62" s="24"/>
      <c r="B62" s="30"/>
      <c r="C62" s="22" t="str">
        <f t="shared" si="5"/>
        <v/>
      </c>
      <c r="D62" s="25"/>
      <c r="E62" s="22" t="str">
        <f t="shared" si="6"/>
        <v/>
      </c>
      <c r="F62" s="27"/>
      <c r="G62" s="27"/>
      <c r="H62" s="76"/>
      <c r="I62" s="81" t="str">
        <f t="shared" si="7"/>
        <v/>
      </c>
    </row>
    <row r="63" spans="1:9" x14ac:dyDescent="0.25">
      <c r="A63" s="24"/>
      <c r="B63" s="30"/>
      <c r="C63" s="22" t="str">
        <f t="shared" si="5"/>
        <v/>
      </c>
      <c r="D63" s="25"/>
      <c r="E63" s="22" t="str">
        <f t="shared" si="6"/>
        <v/>
      </c>
      <c r="F63" s="27"/>
      <c r="G63" s="27"/>
      <c r="H63" s="76"/>
      <c r="I63" s="81" t="str">
        <f t="shared" si="7"/>
        <v/>
      </c>
    </row>
    <row r="64" spans="1:9" x14ac:dyDescent="0.25">
      <c r="A64" s="24"/>
      <c r="B64" s="30"/>
      <c r="C64" s="22" t="str">
        <f t="shared" si="5"/>
        <v/>
      </c>
      <c r="D64" s="25"/>
      <c r="E64" s="22" t="str">
        <f t="shared" si="6"/>
        <v/>
      </c>
      <c r="F64" s="27"/>
      <c r="G64" s="27"/>
      <c r="H64" s="76"/>
      <c r="I64" s="81" t="str">
        <f t="shared" si="7"/>
        <v/>
      </c>
    </row>
    <row r="65" spans="1:9" x14ac:dyDescent="0.25">
      <c r="A65" s="24"/>
      <c r="B65" s="30"/>
      <c r="C65" s="22" t="str">
        <f t="shared" si="5"/>
        <v/>
      </c>
      <c r="D65" s="25"/>
      <c r="E65" s="22" t="str">
        <f t="shared" si="6"/>
        <v/>
      </c>
      <c r="F65" s="27"/>
      <c r="G65" s="27"/>
      <c r="H65" s="76"/>
      <c r="I65" s="81" t="str">
        <f t="shared" si="7"/>
        <v/>
      </c>
    </row>
    <row r="66" spans="1:9" x14ac:dyDescent="0.25">
      <c r="A66" s="24"/>
      <c r="B66" s="30"/>
      <c r="C66" s="22" t="str">
        <f t="shared" si="5"/>
        <v/>
      </c>
      <c r="D66" s="25"/>
      <c r="E66" s="22" t="str">
        <f t="shared" si="6"/>
        <v/>
      </c>
      <c r="F66" s="27"/>
      <c r="G66" s="27"/>
      <c r="H66" s="76"/>
      <c r="I66" s="81" t="str">
        <f t="shared" si="7"/>
        <v/>
      </c>
    </row>
    <row r="67" spans="1:9" x14ac:dyDescent="0.25">
      <c r="A67" s="24"/>
      <c r="B67" s="30"/>
      <c r="C67" s="22" t="str">
        <f t="shared" si="5"/>
        <v/>
      </c>
      <c r="D67" s="25"/>
      <c r="E67" s="22" t="str">
        <f t="shared" si="6"/>
        <v/>
      </c>
      <c r="F67" s="27"/>
      <c r="G67" s="27"/>
      <c r="H67" s="76"/>
      <c r="I67" s="81" t="str">
        <f t="shared" si="7"/>
        <v/>
      </c>
    </row>
    <row r="68" spans="1:9" x14ac:dyDescent="0.25">
      <c r="A68" s="24"/>
      <c r="B68" s="30"/>
      <c r="C68" s="22" t="str">
        <f t="shared" si="5"/>
        <v/>
      </c>
      <c r="D68" s="25"/>
      <c r="E68" s="22" t="str">
        <f t="shared" si="6"/>
        <v/>
      </c>
      <c r="F68" s="27"/>
      <c r="G68" s="27"/>
      <c r="H68" s="76"/>
      <c r="I68" s="81" t="str">
        <f t="shared" si="7"/>
        <v/>
      </c>
    </row>
    <row r="69" spans="1:9" x14ac:dyDescent="0.25">
      <c r="A69" s="24"/>
      <c r="B69" s="30"/>
      <c r="C69" s="22" t="str">
        <f t="shared" si="5"/>
        <v/>
      </c>
      <c r="D69" s="25"/>
      <c r="E69" s="22" t="str">
        <f t="shared" si="6"/>
        <v/>
      </c>
      <c r="F69" s="27"/>
      <c r="G69" s="27"/>
      <c r="H69" s="76"/>
      <c r="I69" s="81" t="str">
        <f t="shared" si="7"/>
        <v/>
      </c>
    </row>
    <row r="70" spans="1:9" x14ac:dyDescent="0.25">
      <c r="A70" s="24"/>
      <c r="B70" s="30"/>
      <c r="C70" s="22" t="str">
        <f t="shared" si="5"/>
        <v/>
      </c>
      <c r="D70" s="25"/>
      <c r="E70" s="22" t="str">
        <f t="shared" si="6"/>
        <v/>
      </c>
      <c r="F70" s="27"/>
      <c r="G70" s="27"/>
      <c r="H70" s="76"/>
      <c r="I70" s="81" t="str">
        <f t="shared" si="7"/>
        <v/>
      </c>
    </row>
    <row r="71" spans="1:9" x14ac:dyDescent="0.25">
      <c r="A71" s="24"/>
      <c r="B71" s="30"/>
      <c r="C71" s="22" t="str">
        <f t="shared" si="5"/>
        <v/>
      </c>
      <c r="D71" s="25"/>
      <c r="E71" s="22" t="str">
        <f t="shared" si="6"/>
        <v/>
      </c>
      <c r="F71" s="27"/>
      <c r="G71" s="27"/>
      <c r="H71" s="76"/>
      <c r="I71" s="81" t="str">
        <f t="shared" si="7"/>
        <v/>
      </c>
    </row>
    <row r="72" spans="1:9" x14ac:dyDescent="0.25">
      <c r="A72" s="24"/>
      <c r="B72" s="30"/>
      <c r="C72" s="22" t="str">
        <f t="shared" si="5"/>
        <v/>
      </c>
      <c r="D72" s="25"/>
      <c r="E72" s="22" t="str">
        <f t="shared" si="6"/>
        <v/>
      </c>
      <c r="F72" s="27"/>
      <c r="G72" s="27"/>
      <c r="H72" s="76"/>
      <c r="I72" s="81" t="str">
        <f t="shared" si="7"/>
        <v/>
      </c>
    </row>
    <row r="73" spans="1:9" x14ac:dyDescent="0.25">
      <c r="A73" s="24"/>
      <c r="B73" s="30"/>
      <c r="C73" s="22" t="str">
        <f t="shared" si="5"/>
        <v/>
      </c>
      <c r="D73" s="25"/>
      <c r="E73" s="22" t="str">
        <f t="shared" si="6"/>
        <v/>
      </c>
      <c r="F73" s="27"/>
      <c r="G73" s="27"/>
      <c r="H73" s="76"/>
      <c r="I73" s="81" t="str">
        <f t="shared" si="7"/>
        <v/>
      </c>
    </row>
    <row r="74" spans="1:9" x14ac:dyDescent="0.25">
      <c r="A74" s="24"/>
      <c r="B74" s="30"/>
      <c r="C74" s="22" t="str">
        <f t="shared" si="5"/>
        <v/>
      </c>
      <c r="D74" s="25"/>
      <c r="E74" s="22" t="str">
        <f t="shared" si="6"/>
        <v/>
      </c>
      <c r="F74" s="27"/>
      <c r="G74" s="27"/>
      <c r="H74" s="76"/>
      <c r="I74" s="81" t="str">
        <f t="shared" si="7"/>
        <v/>
      </c>
    </row>
    <row r="75" spans="1:9" x14ac:dyDescent="0.25">
      <c r="A75" s="24"/>
      <c r="B75" s="30"/>
      <c r="C75" s="22" t="str">
        <f t="shared" si="5"/>
        <v/>
      </c>
      <c r="D75" s="25"/>
      <c r="E75" s="22" t="str">
        <f t="shared" si="6"/>
        <v/>
      </c>
      <c r="F75" s="27"/>
      <c r="G75" s="27"/>
      <c r="H75" s="76"/>
      <c r="I75" s="81" t="str">
        <f t="shared" si="7"/>
        <v/>
      </c>
    </row>
    <row r="76" spans="1:9" x14ac:dyDescent="0.25">
      <c r="A76" s="24"/>
      <c r="B76" s="30"/>
      <c r="C76" s="22" t="str">
        <f t="shared" si="5"/>
        <v/>
      </c>
      <c r="D76" s="25"/>
      <c r="E76" s="22" t="str">
        <f t="shared" si="6"/>
        <v/>
      </c>
      <c r="F76" s="27"/>
      <c r="G76" s="27"/>
      <c r="H76" s="76"/>
      <c r="I76" s="81" t="str">
        <f t="shared" si="7"/>
        <v/>
      </c>
    </row>
    <row r="77" spans="1:9" x14ac:dyDescent="0.25">
      <c r="A77" s="24"/>
      <c r="B77" s="30"/>
      <c r="C77" s="22" t="str">
        <f t="shared" si="5"/>
        <v/>
      </c>
      <c r="D77" s="25"/>
      <c r="E77" s="22" t="str">
        <f t="shared" si="6"/>
        <v/>
      </c>
      <c r="F77" s="27"/>
      <c r="G77" s="27"/>
      <c r="H77" s="76"/>
      <c r="I77" s="81" t="str">
        <f t="shared" si="7"/>
        <v/>
      </c>
    </row>
    <row r="78" spans="1:9" x14ac:dyDescent="0.25">
      <c r="A78" s="24"/>
      <c r="B78" s="30"/>
      <c r="C78" s="22" t="str">
        <f t="shared" si="5"/>
        <v/>
      </c>
      <c r="D78" s="25"/>
      <c r="E78" s="22" t="str">
        <f t="shared" si="6"/>
        <v/>
      </c>
      <c r="F78" s="27"/>
      <c r="G78" s="27"/>
      <c r="H78" s="76"/>
      <c r="I78" s="81" t="str">
        <f t="shared" si="7"/>
        <v/>
      </c>
    </row>
    <row r="79" spans="1:9" x14ac:dyDescent="0.25">
      <c r="A79" s="24"/>
      <c r="B79" s="30"/>
      <c r="C79" s="22" t="str">
        <f t="shared" si="5"/>
        <v/>
      </c>
      <c r="D79" s="25"/>
      <c r="E79" s="22" t="str">
        <f t="shared" si="6"/>
        <v/>
      </c>
      <c r="F79" s="27"/>
      <c r="G79" s="27"/>
      <c r="H79" s="76"/>
      <c r="I79" s="81" t="str">
        <f t="shared" si="7"/>
        <v/>
      </c>
    </row>
    <row r="80" spans="1:9" x14ac:dyDescent="0.25">
      <c r="A80" s="24"/>
      <c r="B80" s="30"/>
      <c r="C80" s="22" t="str">
        <f t="shared" si="5"/>
        <v/>
      </c>
      <c r="D80" s="25"/>
      <c r="E80" s="22" t="str">
        <f t="shared" si="6"/>
        <v/>
      </c>
      <c r="F80" s="27"/>
      <c r="G80" s="27"/>
      <c r="H80" s="76"/>
      <c r="I80" s="81" t="str">
        <f t="shared" si="7"/>
        <v/>
      </c>
    </row>
    <row r="81" spans="1:9" x14ac:dyDescent="0.25">
      <c r="A81" s="24"/>
      <c r="B81" s="30"/>
      <c r="C81" s="22" t="str">
        <f t="shared" si="5"/>
        <v/>
      </c>
      <c r="D81" s="25"/>
      <c r="E81" s="22" t="str">
        <f t="shared" si="6"/>
        <v/>
      </c>
      <c r="F81" s="27"/>
      <c r="G81" s="27"/>
      <c r="H81" s="76"/>
      <c r="I81" s="81" t="str">
        <f t="shared" si="7"/>
        <v/>
      </c>
    </row>
    <row r="82" spans="1:9" x14ac:dyDescent="0.25">
      <c r="A82" s="24"/>
      <c r="B82" s="30"/>
      <c r="C82" s="22" t="str">
        <f t="shared" si="5"/>
        <v/>
      </c>
      <c r="D82" s="25"/>
      <c r="E82" s="22" t="str">
        <f t="shared" si="6"/>
        <v/>
      </c>
      <c r="F82" s="27"/>
      <c r="G82" s="27"/>
      <c r="H82" s="76"/>
      <c r="I82" s="81" t="str">
        <f t="shared" si="7"/>
        <v/>
      </c>
    </row>
    <row r="83" spans="1:9" x14ac:dyDescent="0.25">
      <c r="A83" s="24"/>
      <c r="B83" s="30"/>
      <c r="C83" s="22" t="str">
        <f t="shared" si="5"/>
        <v/>
      </c>
      <c r="D83" s="25"/>
      <c r="E83" s="22" t="str">
        <f t="shared" si="6"/>
        <v/>
      </c>
      <c r="F83" s="27"/>
      <c r="G83" s="27"/>
      <c r="H83" s="76"/>
      <c r="I83" s="81" t="str">
        <f t="shared" si="7"/>
        <v/>
      </c>
    </row>
    <row r="84" spans="1:9" x14ac:dyDescent="0.25">
      <c r="A84" s="24"/>
      <c r="B84" s="30"/>
      <c r="C84" s="22" t="str">
        <f t="shared" si="5"/>
        <v/>
      </c>
      <c r="D84" s="25"/>
      <c r="E84" s="22" t="str">
        <f t="shared" si="6"/>
        <v/>
      </c>
      <c r="F84" s="27"/>
      <c r="G84" s="27"/>
      <c r="H84" s="76"/>
      <c r="I84" s="81" t="str">
        <f t="shared" si="7"/>
        <v/>
      </c>
    </row>
    <row r="85" spans="1:9" x14ac:dyDescent="0.25">
      <c r="A85" s="24"/>
      <c r="B85" s="30"/>
      <c r="C85" s="22" t="str">
        <f t="shared" si="5"/>
        <v/>
      </c>
      <c r="D85" s="25"/>
      <c r="E85" s="22" t="str">
        <f t="shared" si="6"/>
        <v/>
      </c>
      <c r="F85" s="27"/>
      <c r="G85" s="27"/>
      <c r="H85" s="76"/>
      <c r="I85" s="81" t="str">
        <f t="shared" si="7"/>
        <v/>
      </c>
    </row>
    <row r="86" spans="1:9" x14ac:dyDescent="0.25">
      <c r="A86" s="24"/>
      <c r="B86" s="30"/>
      <c r="C86" s="22" t="str">
        <f t="shared" si="5"/>
        <v/>
      </c>
      <c r="D86" s="25"/>
      <c r="E86" s="22" t="str">
        <f t="shared" si="6"/>
        <v/>
      </c>
      <c r="F86" s="27"/>
      <c r="G86" s="27"/>
      <c r="H86" s="76"/>
      <c r="I86" s="81" t="str">
        <f t="shared" si="7"/>
        <v/>
      </c>
    </row>
    <row r="87" spans="1:9" x14ac:dyDescent="0.25">
      <c r="A87" s="24"/>
      <c r="B87" s="30"/>
      <c r="C87" s="22" t="str">
        <f t="shared" si="5"/>
        <v/>
      </c>
      <c r="D87" s="25"/>
      <c r="E87" s="22" t="str">
        <f t="shared" si="6"/>
        <v/>
      </c>
      <c r="F87" s="27"/>
      <c r="G87" s="27"/>
      <c r="H87" s="76"/>
      <c r="I87" s="81" t="str">
        <f t="shared" si="7"/>
        <v/>
      </c>
    </row>
    <row r="88" spans="1:9" x14ac:dyDescent="0.25">
      <c r="A88" s="24"/>
      <c r="B88" s="30"/>
      <c r="C88" s="22" t="str">
        <f t="shared" si="5"/>
        <v/>
      </c>
      <c r="D88" s="25"/>
      <c r="E88" s="22" t="str">
        <f t="shared" si="6"/>
        <v/>
      </c>
      <c r="F88" s="27"/>
      <c r="G88" s="27"/>
      <c r="H88" s="76"/>
      <c r="I88" s="81" t="str">
        <f t="shared" si="7"/>
        <v/>
      </c>
    </row>
    <row r="89" spans="1:9" x14ac:dyDescent="0.25">
      <c r="A89" s="24"/>
      <c r="B89" s="30"/>
      <c r="C89" s="22" t="str">
        <f t="shared" si="5"/>
        <v/>
      </c>
      <c r="D89" s="25"/>
      <c r="E89" s="22" t="str">
        <f t="shared" si="6"/>
        <v/>
      </c>
      <c r="F89" s="27"/>
      <c r="G89" s="27"/>
      <c r="H89" s="76"/>
      <c r="I89" s="81" t="str">
        <f t="shared" si="7"/>
        <v/>
      </c>
    </row>
    <row r="90" spans="1:9" x14ac:dyDescent="0.25">
      <c r="A90" s="24"/>
      <c r="B90" s="30"/>
      <c r="C90" s="22" t="str">
        <f t="shared" si="5"/>
        <v/>
      </c>
      <c r="D90" s="25"/>
      <c r="E90" s="22" t="str">
        <f t="shared" si="6"/>
        <v/>
      </c>
      <c r="F90" s="27"/>
      <c r="G90" s="27"/>
      <c r="H90" s="76"/>
      <c r="I90" s="81" t="str">
        <f t="shared" si="7"/>
        <v/>
      </c>
    </row>
    <row r="91" spans="1:9" x14ac:dyDescent="0.25">
      <c r="A91" s="24"/>
      <c r="B91" s="30"/>
      <c r="C91" s="22" t="str">
        <f t="shared" si="5"/>
        <v/>
      </c>
      <c r="D91" s="25"/>
      <c r="E91" s="22" t="str">
        <f t="shared" si="6"/>
        <v/>
      </c>
      <c r="F91" s="27"/>
      <c r="G91" s="27"/>
      <c r="H91" s="76"/>
      <c r="I91" s="81" t="str">
        <f t="shared" si="7"/>
        <v/>
      </c>
    </row>
    <row r="92" spans="1:9" x14ac:dyDescent="0.25">
      <c r="A92" s="24"/>
      <c r="B92" s="30"/>
      <c r="C92" s="22" t="str">
        <f t="shared" si="5"/>
        <v/>
      </c>
      <c r="D92" s="25"/>
      <c r="E92" s="22" t="str">
        <f t="shared" si="6"/>
        <v/>
      </c>
      <c r="F92" s="27"/>
      <c r="G92" s="27"/>
      <c r="H92" s="76"/>
      <c r="I92" s="81" t="str">
        <f t="shared" si="7"/>
        <v/>
      </c>
    </row>
    <row r="93" spans="1:9" x14ac:dyDescent="0.25">
      <c r="A93" s="24"/>
      <c r="B93" s="30"/>
      <c r="C93" s="22" t="str">
        <f t="shared" si="5"/>
        <v/>
      </c>
      <c r="D93" s="25"/>
      <c r="E93" s="22" t="str">
        <f t="shared" si="6"/>
        <v/>
      </c>
      <c r="F93" s="27"/>
      <c r="G93" s="27"/>
      <c r="H93" s="76"/>
      <c r="I93" s="81" t="str">
        <f t="shared" si="7"/>
        <v/>
      </c>
    </row>
    <row r="94" spans="1:9" x14ac:dyDescent="0.25">
      <c r="A94" s="24"/>
      <c r="B94" s="30"/>
      <c r="C94" s="22" t="str">
        <f t="shared" si="5"/>
        <v/>
      </c>
      <c r="D94" s="25"/>
      <c r="E94" s="22" t="str">
        <f t="shared" si="6"/>
        <v/>
      </c>
      <c r="F94" s="27"/>
      <c r="G94" s="27"/>
      <c r="H94" s="76"/>
      <c r="I94" s="81" t="str">
        <f t="shared" si="7"/>
        <v/>
      </c>
    </row>
    <row r="95" spans="1:9" x14ac:dyDescent="0.25">
      <c r="A95" s="24"/>
      <c r="B95" s="30"/>
      <c r="C95" s="22" t="str">
        <f t="shared" si="5"/>
        <v/>
      </c>
      <c r="D95" s="25"/>
      <c r="E95" s="22" t="str">
        <f t="shared" si="6"/>
        <v/>
      </c>
      <c r="F95" s="27"/>
      <c r="G95" s="27"/>
      <c r="H95" s="76"/>
      <c r="I95" s="81" t="str">
        <f t="shared" si="7"/>
        <v/>
      </c>
    </row>
    <row r="96" spans="1:9" x14ac:dyDescent="0.25">
      <c r="A96" s="24"/>
      <c r="B96" s="30"/>
      <c r="C96" s="22" t="str">
        <f t="shared" si="5"/>
        <v/>
      </c>
      <c r="D96" s="25"/>
      <c r="E96" s="22" t="str">
        <f t="shared" si="6"/>
        <v/>
      </c>
      <c r="F96" s="27"/>
      <c r="G96" s="27"/>
      <c r="H96" s="76"/>
      <c r="I96" s="81" t="str">
        <f t="shared" si="7"/>
        <v/>
      </c>
    </row>
    <row r="97" spans="1:9" x14ac:dyDescent="0.25">
      <c r="A97" s="24"/>
      <c r="B97" s="30"/>
      <c r="C97" s="22" t="str">
        <f t="shared" si="5"/>
        <v/>
      </c>
      <c r="D97" s="25"/>
      <c r="E97" s="22" t="str">
        <f t="shared" si="6"/>
        <v/>
      </c>
      <c r="F97" s="27"/>
      <c r="G97" s="27"/>
      <c r="H97" s="76"/>
      <c r="I97" s="81" t="str">
        <f t="shared" si="7"/>
        <v/>
      </c>
    </row>
    <row r="98" spans="1:9" x14ac:dyDescent="0.25">
      <c r="A98" s="24"/>
      <c r="B98" s="30"/>
      <c r="C98" s="22" t="str">
        <f t="shared" si="5"/>
        <v/>
      </c>
      <c r="D98" s="25"/>
      <c r="E98" s="22" t="str">
        <f t="shared" si="6"/>
        <v/>
      </c>
      <c r="F98" s="27"/>
      <c r="G98" s="27"/>
      <c r="H98" s="76"/>
      <c r="I98" s="81" t="str">
        <f t="shared" si="7"/>
        <v/>
      </c>
    </row>
    <row r="99" spans="1:9" x14ac:dyDescent="0.25">
      <c r="A99" s="24"/>
      <c r="B99" s="30"/>
      <c r="C99" s="22" t="str">
        <f t="shared" si="5"/>
        <v/>
      </c>
      <c r="D99" s="25"/>
      <c r="E99" s="22" t="str">
        <f t="shared" si="6"/>
        <v/>
      </c>
      <c r="F99" s="27"/>
      <c r="G99" s="27"/>
      <c r="H99" s="76"/>
      <c r="I99" s="81" t="str">
        <f t="shared" si="7"/>
        <v/>
      </c>
    </row>
    <row r="100" spans="1:9" x14ac:dyDescent="0.25">
      <c r="A100" s="24"/>
      <c r="B100" s="30"/>
      <c r="C100" s="22" t="str">
        <f t="shared" si="5"/>
        <v/>
      </c>
      <c r="D100" s="25"/>
      <c r="E100" s="22" t="str">
        <f t="shared" si="6"/>
        <v/>
      </c>
      <c r="F100" s="27"/>
      <c r="G100" s="27"/>
      <c r="H100" s="76"/>
      <c r="I100" s="81" t="str">
        <f t="shared" si="7"/>
        <v/>
      </c>
    </row>
    <row r="101" spans="1:9" x14ac:dyDescent="0.25">
      <c r="A101" s="5"/>
      <c r="B101" s="9"/>
      <c r="C101" s="7"/>
      <c r="D101" s="2"/>
      <c r="E101" s="3"/>
      <c r="F101" s="2"/>
      <c r="G101" s="2"/>
      <c r="H101" s="2"/>
      <c r="I101" s="80" t="str">
        <f t="shared" ref="I101" si="8">IF((G101="Servis"),A101,"")</f>
        <v/>
      </c>
    </row>
  </sheetData>
  <sheetProtection selectLockedCells="1"/>
  <mergeCells count="1">
    <mergeCell ref="A1:I1"/>
  </mergeCells>
  <phoneticPr fontId="6" type="noConversion"/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S100"/>
  <sheetViews>
    <sheetView showGridLines="0" zoomScaleNormal="100" workbookViewId="0">
      <pane ySplit="2" topLeftCell="A3" activePane="bottomLeft" state="frozen"/>
      <selection activeCell="J3" sqref="J3"/>
      <selection pane="bottomLeft" activeCell="J3" sqref="J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19" ht="37.5" customHeight="1" x14ac:dyDescent="0.25">
      <c r="A1" s="134" t="str">
        <f>Souhrn!A8&amp;"-"&amp;Souhrn!B8</f>
        <v>68-JCB 406 B</v>
      </c>
      <c r="B1" s="135"/>
      <c r="C1" s="135"/>
      <c r="D1" s="135"/>
      <c r="E1" s="135"/>
      <c r="F1" s="135"/>
      <c r="G1" s="135"/>
      <c r="H1" s="135"/>
      <c r="I1" s="136"/>
    </row>
    <row r="2" spans="1:19" ht="19.5" customHeight="1" x14ac:dyDescent="0.25">
      <c r="A2" s="36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1" t="s">
        <v>76</v>
      </c>
    </row>
    <row r="3" spans="1:19" ht="15.75" customHeight="1" x14ac:dyDescent="0.25">
      <c r="A3" s="24">
        <v>44813</v>
      </c>
      <c r="B3" s="25">
        <v>6003</v>
      </c>
      <c r="C3" s="22"/>
      <c r="D3" s="25"/>
      <c r="E3" s="22"/>
      <c r="F3" s="27"/>
      <c r="G3" s="27" t="s">
        <v>36</v>
      </c>
      <c r="H3" s="76"/>
      <c r="I3" s="24">
        <f>IF((G3="Servis"),A3,"")</f>
        <v>44813</v>
      </c>
      <c r="J3" s="12"/>
      <c r="S3" s="12"/>
    </row>
    <row r="4" spans="1:19" ht="15.75" customHeight="1" x14ac:dyDescent="0.25">
      <c r="A4" s="24">
        <v>44874</v>
      </c>
      <c r="B4" s="25">
        <v>6256.4</v>
      </c>
      <c r="C4" s="22">
        <f>IF(B4="","",B4-B3)</f>
        <v>253.39999999999964</v>
      </c>
      <c r="D4" s="25">
        <v>72</v>
      </c>
      <c r="E4" s="22">
        <f>IF(OR(C4="",C4=0,D4=""),"",D4/C4)</f>
        <v>0.28413575374901384</v>
      </c>
      <c r="F4" s="27"/>
      <c r="G4" s="27"/>
      <c r="H4" s="76"/>
      <c r="I4" s="24" t="str">
        <f t="shared" ref="I4:I50" si="0">IF((G4="Servis"),A4,"")</f>
        <v/>
      </c>
      <c r="J4" s="12"/>
    </row>
    <row r="5" spans="1:19" ht="15.75" customHeight="1" x14ac:dyDescent="0.25">
      <c r="A5" s="24">
        <v>44878</v>
      </c>
      <c r="B5" s="25">
        <v>6266.54</v>
      </c>
      <c r="C5" s="22">
        <f t="shared" ref="C5:C50" si="1">IF(B5="","",B5-B4)</f>
        <v>10.140000000000327</v>
      </c>
      <c r="D5" s="25">
        <v>44.4</v>
      </c>
      <c r="E5" s="22">
        <f t="shared" ref="E5:E50" si="2">IF(OR(C5="",C5=0,D5=""),"",D5/C5)</f>
        <v>4.3786982248519291</v>
      </c>
      <c r="F5" s="27"/>
      <c r="G5" s="27"/>
      <c r="H5" s="76"/>
      <c r="I5" s="24" t="str">
        <f t="shared" si="0"/>
        <v/>
      </c>
      <c r="J5" s="12"/>
    </row>
    <row r="6" spans="1:19" ht="15.75" customHeight="1" x14ac:dyDescent="0.25">
      <c r="A6" s="24">
        <v>44880</v>
      </c>
      <c r="B6" s="25">
        <v>6285.8</v>
      </c>
      <c r="C6" s="22">
        <f t="shared" si="1"/>
        <v>19.260000000000218</v>
      </c>
      <c r="D6" s="25">
        <v>58.6</v>
      </c>
      <c r="E6" s="22">
        <f t="shared" si="2"/>
        <v>3.0425752855659054</v>
      </c>
      <c r="F6" s="27"/>
      <c r="G6" s="27"/>
      <c r="H6" s="76"/>
      <c r="I6" s="24" t="str">
        <f t="shared" si="0"/>
        <v/>
      </c>
      <c r="J6" s="12"/>
    </row>
    <row r="7" spans="1:19" ht="15.75" customHeight="1" x14ac:dyDescent="0.25">
      <c r="A7" s="26">
        <v>44896</v>
      </c>
      <c r="B7" s="25">
        <v>6305.92</v>
      </c>
      <c r="C7" s="22">
        <f t="shared" si="1"/>
        <v>20.119999999999891</v>
      </c>
      <c r="D7" s="25"/>
      <c r="E7" s="22" t="str">
        <f t="shared" si="2"/>
        <v/>
      </c>
      <c r="F7" s="27"/>
      <c r="G7" s="27" t="s">
        <v>17</v>
      </c>
      <c r="H7" s="76"/>
      <c r="I7" s="24" t="str">
        <f t="shared" si="0"/>
        <v/>
      </c>
      <c r="J7" s="12"/>
    </row>
    <row r="8" spans="1:19" ht="15.75" customHeight="1" x14ac:dyDescent="0.25">
      <c r="A8" s="26">
        <v>44897</v>
      </c>
      <c r="B8" s="25">
        <v>6310</v>
      </c>
      <c r="C8" s="22">
        <f t="shared" si="1"/>
        <v>4.0799999999999272</v>
      </c>
      <c r="D8" s="25">
        <v>30</v>
      </c>
      <c r="E8" s="22">
        <f t="shared" si="2"/>
        <v>7.3529411764707193</v>
      </c>
      <c r="F8" s="27"/>
      <c r="G8" s="27"/>
      <c r="H8" s="76" t="s">
        <v>9</v>
      </c>
      <c r="I8" s="24" t="str">
        <f t="shared" si="0"/>
        <v/>
      </c>
      <c r="J8" s="12"/>
    </row>
    <row r="9" spans="1:19" ht="15.75" customHeight="1" x14ac:dyDescent="0.25">
      <c r="A9" s="26">
        <v>44897</v>
      </c>
      <c r="B9" s="25">
        <v>6313</v>
      </c>
      <c r="C9" s="22">
        <f t="shared" si="1"/>
        <v>3</v>
      </c>
      <c r="D9" s="25">
        <v>30</v>
      </c>
      <c r="E9" s="22">
        <f t="shared" si="2"/>
        <v>10</v>
      </c>
      <c r="F9" s="27"/>
      <c r="G9" s="27"/>
      <c r="H9" s="76" t="s">
        <v>9</v>
      </c>
      <c r="I9" s="24" t="str">
        <f t="shared" si="0"/>
        <v/>
      </c>
      <c r="J9" s="12"/>
    </row>
    <row r="10" spans="1:19" ht="15.75" customHeight="1" x14ac:dyDescent="0.25">
      <c r="A10" s="26">
        <v>44902</v>
      </c>
      <c r="B10" s="25">
        <v>6321.7</v>
      </c>
      <c r="C10" s="22">
        <f t="shared" si="1"/>
        <v>8.6999999999998181</v>
      </c>
      <c r="D10" s="25">
        <v>71.5</v>
      </c>
      <c r="E10" s="22">
        <f t="shared" si="2"/>
        <v>8.2183908045978722</v>
      </c>
      <c r="F10" s="27"/>
      <c r="G10" s="27"/>
      <c r="H10" s="76"/>
      <c r="I10" s="24" t="str">
        <f t="shared" si="0"/>
        <v/>
      </c>
      <c r="J10" s="12"/>
    </row>
    <row r="11" spans="1:19" ht="15.75" customHeight="1" x14ac:dyDescent="0.25">
      <c r="A11" s="26">
        <v>44908</v>
      </c>
      <c r="B11" s="25">
        <v>6335.5</v>
      </c>
      <c r="C11" s="22">
        <f t="shared" si="1"/>
        <v>13.800000000000182</v>
      </c>
      <c r="D11" s="25">
        <v>30</v>
      </c>
      <c r="E11" s="22">
        <f t="shared" si="2"/>
        <v>2.1739130434782323</v>
      </c>
      <c r="F11" s="27"/>
      <c r="G11" s="27"/>
      <c r="H11" s="76" t="s">
        <v>9</v>
      </c>
      <c r="I11" s="24" t="str">
        <f t="shared" si="0"/>
        <v/>
      </c>
      <c r="J11" s="12"/>
    </row>
    <row r="12" spans="1:19" ht="15.75" customHeight="1" x14ac:dyDescent="0.25">
      <c r="A12" s="26">
        <v>44910</v>
      </c>
      <c r="B12" s="25">
        <v>6343.8</v>
      </c>
      <c r="C12" s="22">
        <f t="shared" si="1"/>
        <v>8.3000000000001819</v>
      </c>
      <c r="D12" s="25">
        <v>20</v>
      </c>
      <c r="E12" s="22">
        <f t="shared" si="2"/>
        <v>2.4096385542168148</v>
      </c>
      <c r="F12" s="27"/>
      <c r="G12" s="27"/>
      <c r="H12" s="76" t="s">
        <v>9</v>
      </c>
      <c r="I12" s="24" t="str">
        <f t="shared" si="0"/>
        <v/>
      </c>
      <c r="J12" s="12"/>
    </row>
    <row r="13" spans="1:19" ht="15.75" customHeight="1" x14ac:dyDescent="0.25">
      <c r="A13" s="26">
        <v>44914</v>
      </c>
      <c r="B13" s="25">
        <v>6351.5</v>
      </c>
      <c r="C13" s="22">
        <f t="shared" si="1"/>
        <v>7.6999999999998181</v>
      </c>
      <c r="D13" s="25">
        <v>20</v>
      </c>
      <c r="E13" s="22">
        <f t="shared" si="2"/>
        <v>2.5974025974026587</v>
      </c>
      <c r="F13" s="27"/>
      <c r="G13" s="27"/>
      <c r="H13" s="76" t="s">
        <v>9</v>
      </c>
      <c r="I13" s="24" t="str">
        <f t="shared" si="0"/>
        <v/>
      </c>
      <c r="J13" s="12"/>
    </row>
    <row r="14" spans="1:19" ht="15.75" customHeight="1" x14ac:dyDescent="0.25">
      <c r="A14" s="26">
        <v>44930</v>
      </c>
      <c r="B14" s="25">
        <v>6367.2</v>
      </c>
      <c r="C14" s="22">
        <f t="shared" si="1"/>
        <v>15.699999999999818</v>
      </c>
      <c r="D14" s="25">
        <v>39.4</v>
      </c>
      <c r="E14" s="22">
        <f t="shared" si="2"/>
        <v>2.5095541401274177</v>
      </c>
      <c r="F14" s="27"/>
      <c r="G14" s="27"/>
      <c r="H14" s="76"/>
      <c r="I14" s="24" t="str">
        <f t="shared" si="0"/>
        <v/>
      </c>
      <c r="J14" s="12"/>
    </row>
    <row r="15" spans="1:19" ht="15.75" customHeight="1" x14ac:dyDescent="0.25">
      <c r="A15" s="26">
        <v>44936</v>
      </c>
      <c r="B15" s="25">
        <v>6376.7</v>
      </c>
      <c r="C15" s="22">
        <f t="shared" si="1"/>
        <v>9.5</v>
      </c>
      <c r="D15" s="25">
        <v>20</v>
      </c>
      <c r="E15" s="22">
        <f t="shared" si="2"/>
        <v>2.1052631578947367</v>
      </c>
      <c r="F15" s="27"/>
      <c r="G15" s="27"/>
      <c r="H15" s="76" t="s">
        <v>9</v>
      </c>
      <c r="I15" s="24" t="str">
        <f t="shared" si="0"/>
        <v/>
      </c>
      <c r="J15" s="12"/>
    </row>
    <row r="16" spans="1:19" ht="15.75" customHeight="1" x14ac:dyDescent="0.25">
      <c r="A16" s="26">
        <v>44938</v>
      </c>
      <c r="B16" s="25">
        <v>6383.77</v>
      </c>
      <c r="C16" s="22">
        <f t="shared" si="1"/>
        <v>7.0700000000006185</v>
      </c>
      <c r="D16" s="25">
        <v>20</v>
      </c>
      <c r="E16" s="22">
        <f t="shared" si="2"/>
        <v>2.8288543140025815</v>
      </c>
      <c r="F16" s="27"/>
      <c r="G16" s="27"/>
      <c r="H16" s="76" t="s">
        <v>9</v>
      </c>
      <c r="I16" s="24" t="str">
        <f t="shared" si="0"/>
        <v/>
      </c>
      <c r="J16" s="12"/>
    </row>
    <row r="17" spans="1:10" ht="15.75" customHeight="1" x14ac:dyDescent="0.25">
      <c r="A17" s="26">
        <v>44939</v>
      </c>
      <c r="B17" s="25">
        <v>6389.19</v>
      </c>
      <c r="C17" s="22">
        <f t="shared" si="1"/>
        <v>5.4199999999991633</v>
      </c>
      <c r="D17" s="25">
        <v>20</v>
      </c>
      <c r="E17" s="22">
        <f t="shared" si="2"/>
        <v>3.6900369003695732</v>
      </c>
      <c r="F17" s="27"/>
      <c r="G17" s="27"/>
      <c r="H17" s="76" t="s">
        <v>9</v>
      </c>
      <c r="I17" s="24" t="str">
        <f t="shared" si="0"/>
        <v/>
      </c>
      <c r="J17" s="12"/>
    </row>
    <row r="18" spans="1:10" ht="15.75" customHeight="1" x14ac:dyDescent="0.25">
      <c r="A18" s="26">
        <v>44942</v>
      </c>
      <c r="B18" s="25">
        <v>6393.89</v>
      </c>
      <c r="C18" s="22">
        <f t="shared" si="1"/>
        <v>4.7000000000007276</v>
      </c>
      <c r="D18" s="25">
        <v>20</v>
      </c>
      <c r="E18" s="22">
        <f t="shared" si="2"/>
        <v>4.2553191489355111</v>
      </c>
      <c r="F18" s="27"/>
      <c r="G18" s="27"/>
      <c r="H18" s="76" t="s">
        <v>9</v>
      </c>
      <c r="I18" s="24" t="str">
        <f t="shared" si="0"/>
        <v/>
      </c>
      <c r="J18" s="12"/>
    </row>
    <row r="19" spans="1:10" ht="15.75" customHeight="1" x14ac:dyDescent="0.25">
      <c r="A19" s="26">
        <v>44943</v>
      </c>
      <c r="B19" s="25">
        <v>6397.42</v>
      </c>
      <c r="C19" s="22">
        <f t="shared" si="1"/>
        <v>3.5299999999997453</v>
      </c>
      <c r="D19" s="25">
        <v>39.700000000000003</v>
      </c>
      <c r="E19" s="22">
        <f t="shared" si="2"/>
        <v>11.246458923513559</v>
      </c>
      <c r="F19" s="27"/>
      <c r="G19" s="27"/>
      <c r="H19" s="76"/>
      <c r="I19" s="24" t="str">
        <f t="shared" si="0"/>
        <v/>
      </c>
      <c r="J19" s="12"/>
    </row>
    <row r="20" spans="1:10" ht="15.75" customHeight="1" x14ac:dyDescent="0.25">
      <c r="A20" s="26">
        <v>44945</v>
      </c>
      <c r="B20" s="25">
        <v>6408.72</v>
      </c>
      <c r="C20" s="22">
        <f t="shared" si="1"/>
        <v>11.300000000000182</v>
      </c>
      <c r="D20" s="25">
        <v>30</v>
      </c>
      <c r="E20" s="22">
        <f t="shared" si="2"/>
        <v>2.6548672566371252</v>
      </c>
      <c r="F20" s="27"/>
      <c r="G20" s="27"/>
      <c r="H20" s="76" t="s">
        <v>9</v>
      </c>
      <c r="I20" s="24" t="str">
        <f t="shared" si="0"/>
        <v/>
      </c>
      <c r="J20" s="12"/>
    </row>
    <row r="21" spans="1:10" ht="15.75" customHeight="1" x14ac:dyDescent="0.25">
      <c r="A21" s="26">
        <v>44951</v>
      </c>
      <c r="B21" s="25">
        <v>6419.47</v>
      </c>
      <c r="C21" s="22">
        <f t="shared" si="1"/>
        <v>10.75</v>
      </c>
      <c r="D21" s="25">
        <v>30</v>
      </c>
      <c r="E21" s="22">
        <f t="shared" si="2"/>
        <v>2.7906976744186047</v>
      </c>
      <c r="F21" s="27"/>
      <c r="G21" s="27"/>
      <c r="H21" s="76" t="s">
        <v>9</v>
      </c>
      <c r="I21" s="24" t="str">
        <f t="shared" si="0"/>
        <v/>
      </c>
      <c r="J21" s="12"/>
    </row>
    <row r="22" spans="1:10" ht="15.75" customHeight="1" x14ac:dyDescent="0.25">
      <c r="A22" s="24">
        <v>44953</v>
      </c>
      <c r="B22" s="25">
        <v>6426.58</v>
      </c>
      <c r="C22" s="22">
        <f t="shared" si="1"/>
        <v>7.1099999999996726</v>
      </c>
      <c r="D22" s="25">
        <v>20</v>
      </c>
      <c r="E22" s="22">
        <f t="shared" si="2"/>
        <v>2.812939521800411</v>
      </c>
      <c r="F22" s="27"/>
      <c r="G22" s="27"/>
      <c r="H22" s="76" t="s">
        <v>9</v>
      </c>
      <c r="I22" s="24" t="str">
        <f t="shared" si="0"/>
        <v/>
      </c>
      <c r="J22" s="12"/>
    </row>
    <row r="23" spans="1:10" ht="15.75" customHeight="1" x14ac:dyDescent="0.25">
      <c r="A23" s="24">
        <v>44956</v>
      </c>
      <c r="B23" s="25">
        <v>6434.3</v>
      </c>
      <c r="C23" s="22">
        <f t="shared" si="1"/>
        <v>7.7200000000002547</v>
      </c>
      <c r="D23" s="25">
        <v>69.8</v>
      </c>
      <c r="E23" s="22">
        <f t="shared" si="2"/>
        <v>9.0414507772017743</v>
      </c>
      <c r="F23" s="27"/>
      <c r="G23" s="27"/>
      <c r="H23" s="76"/>
      <c r="I23" s="24" t="str">
        <f t="shared" si="0"/>
        <v/>
      </c>
      <c r="J23" s="12"/>
    </row>
    <row r="24" spans="1:10" ht="15.75" customHeight="1" x14ac:dyDescent="0.25">
      <c r="A24" s="24">
        <v>44966</v>
      </c>
      <c r="B24" s="25">
        <v>6453.01</v>
      </c>
      <c r="C24" s="22">
        <f t="shared" si="1"/>
        <v>18.710000000000036</v>
      </c>
      <c r="D24" s="25">
        <v>50</v>
      </c>
      <c r="E24" s="22">
        <f t="shared" si="2"/>
        <v>2.6723677177979637</v>
      </c>
      <c r="F24" s="27"/>
      <c r="G24" s="27"/>
      <c r="H24" s="76" t="s">
        <v>9</v>
      </c>
      <c r="I24" s="24" t="str">
        <f t="shared" si="0"/>
        <v/>
      </c>
      <c r="J24" s="12"/>
    </row>
    <row r="25" spans="1:10" ht="15.75" customHeight="1" x14ac:dyDescent="0.25">
      <c r="A25" s="24">
        <v>44973</v>
      </c>
      <c r="B25" s="25">
        <v>6474.01</v>
      </c>
      <c r="C25" s="22">
        <f t="shared" si="1"/>
        <v>21</v>
      </c>
      <c r="D25" s="25">
        <v>35</v>
      </c>
      <c r="E25" s="22">
        <f t="shared" si="2"/>
        <v>1.6666666666666667</v>
      </c>
      <c r="F25" s="27"/>
      <c r="G25" s="27"/>
      <c r="H25" s="76" t="s">
        <v>9</v>
      </c>
      <c r="I25" s="24" t="str">
        <f t="shared" si="0"/>
        <v/>
      </c>
      <c r="J25" s="12"/>
    </row>
    <row r="26" spans="1:10" ht="15.75" customHeight="1" x14ac:dyDescent="0.25">
      <c r="A26" s="24">
        <v>44975</v>
      </c>
      <c r="B26" s="25">
        <v>6481.01</v>
      </c>
      <c r="C26" s="22">
        <f t="shared" si="1"/>
        <v>7</v>
      </c>
      <c r="D26" s="25">
        <v>30</v>
      </c>
      <c r="E26" s="22">
        <f t="shared" si="2"/>
        <v>4.2857142857142856</v>
      </c>
      <c r="F26" s="27"/>
      <c r="G26" s="27"/>
      <c r="H26" s="76" t="s">
        <v>9</v>
      </c>
      <c r="I26" s="24" t="str">
        <f t="shared" si="0"/>
        <v/>
      </c>
      <c r="J26" s="12"/>
    </row>
    <row r="27" spans="1:10" ht="15.75" customHeight="1" x14ac:dyDescent="0.25">
      <c r="A27" s="24">
        <v>44977</v>
      </c>
      <c r="B27" s="25">
        <v>6487.8</v>
      </c>
      <c r="C27" s="22">
        <f t="shared" si="1"/>
        <v>6.7899999999999636</v>
      </c>
      <c r="D27" s="25">
        <v>67.7</v>
      </c>
      <c r="E27" s="22">
        <f t="shared" si="2"/>
        <v>9.9705449189985806</v>
      </c>
      <c r="F27" s="27"/>
      <c r="G27" s="27"/>
      <c r="H27" s="76"/>
      <c r="I27" s="24" t="str">
        <f t="shared" si="0"/>
        <v/>
      </c>
      <c r="J27" s="12"/>
    </row>
    <row r="28" spans="1:10" ht="15.75" customHeight="1" x14ac:dyDescent="0.25">
      <c r="A28" s="24"/>
      <c r="B28" s="25"/>
      <c r="C28" s="22"/>
      <c r="D28" s="25"/>
      <c r="E28" s="22" t="str">
        <f t="shared" si="2"/>
        <v/>
      </c>
      <c r="F28" s="27"/>
      <c r="G28" s="27"/>
      <c r="H28" s="76"/>
      <c r="I28" s="24" t="str">
        <f t="shared" si="0"/>
        <v/>
      </c>
    </row>
    <row r="29" spans="1:10" ht="15.75" customHeight="1" x14ac:dyDescent="0.25">
      <c r="A29" s="24"/>
      <c r="B29" s="25"/>
      <c r="C29" s="22" t="str">
        <f t="shared" si="1"/>
        <v/>
      </c>
      <c r="D29" s="25"/>
      <c r="E29" s="22" t="str">
        <f t="shared" si="2"/>
        <v/>
      </c>
      <c r="F29" s="27"/>
      <c r="G29" s="27"/>
      <c r="H29" s="76"/>
      <c r="I29" s="24" t="str">
        <f t="shared" si="0"/>
        <v/>
      </c>
    </row>
    <row r="30" spans="1:10" ht="15.75" customHeight="1" x14ac:dyDescent="0.25">
      <c r="A30" s="24"/>
      <c r="B30" s="25"/>
      <c r="C30" s="22" t="str">
        <f t="shared" si="1"/>
        <v/>
      </c>
      <c r="D30" s="25"/>
      <c r="E30" s="22" t="str">
        <f t="shared" si="2"/>
        <v/>
      </c>
      <c r="F30" s="27"/>
      <c r="G30" s="27"/>
      <c r="H30" s="76"/>
      <c r="I30" s="24" t="str">
        <f t="shared" si="0"/>
        <v/>
      </c>
    </row>
    <row r="31" spans="1:10" ht="15.75" customHeight="1" x14ac:dyDescent="0.25">
      <c r="A31" s="24"/>
      <c r="B31" s="25"/>
      <c r="C31" s="22" t="str">
        <f t="shared" si="1"/>
        <v/>
      </c>
      <c r="D31" s="25"/>
      <c r="E31" s="22" t="str">
        <f t="shared" si="2"/>
        <v/>
      </c>
      <c r="F31" s="27"/>
      <c r="G31" s="27"/>
      <c r="H31" s="76"/>
      <c r="I31" s="24" t="str">
        <f t="shared" si="0"/>
        <v/>
      </c>
    </row>
    <row r="32" spans="1:10" ht="15.75" customHeight="1" x14ac:dyDescent="0.25">
      <c r="A32" s="24"/>
      <c r="B32" s="25"/>
      <c r="C32" s="22" t="str">
        <f t="shared" si="1"/>
        <v/>
      </c>
      <c r="D32" s="25"/>
      <c r="E32" s="22" t="str">
        <f t="shared" si="2"/>
        <v/>
      </c>
      <c r="F32" s="27"/>
      <c r="G32" s="27"/>
      <c r="H32" s="76"/>
      <c r="I32" s="24" t="str">
        <f t="shared" si="0"/>
        <v/>
      </c>
    </row>
    <row r="33" spans="1:9" ht="15.75" customHeight="1" x14ac:dyDescent="0.25">
      <c r="A33" s="24"/>
      <c r="B33" s="25"/>
      <c r="C33" s="22" t="str">
        <f t="shared" si="1"/>
        <v/>
      </c>
      <c r="D33" s="25"/>
      <c r="E33" s="22" t="str">
        <f t="shared" si="2"/>
        <v/>
      </c>
      <c r="F33" s="27"/>
      <c r="G33" s="27"/>
      <c r="H33" s="76"/>
      <c r="I33" s="24" t="str">
        <f t="shared" si="0"/>
        <v/>
      </c>
    </row>
    <row r="34" spans="1:9" ht="15.75" customHeight="1" x14ac:dyDescent="0.25">
      <c r="A34" s="24"/>
      <c r="B34" s="25"/>
      <c r="C34" s="22" t="str">
        <f t="shared" si="1"/>
        <v/>
      </c>
      <c r="D34" s="25"/>
      <c r="E34" s="22" t="str">
        <f t="shared" si="2"/>
        <v/>
      </c>
      <c r="F34" s="27"/>
      <c r="G34" s="27"/>
      <c r="H34" s="76"/>
      <c r="I34" s="24" t="str">
        <f t="shared" si="0"/>
        <v/>
      </c>
    </row>
    <row r="35" spans="1:9" ht="15.75" customHeight="1" x14ac:dyDescent="0.25">
      <c r="A35" s="24"/>
      <c r="B35" s="25"/>
      <c r="C35" s="22" t="str">
        <f t="shared" si="1"/>
        <v/>
      </c>
      <c r="D35" s="25"/>
      <c r="E35" s="22" t="str">
        <f t="shared" si="2"/>
        <v/>
      </c>
      <c r="F35" s="27"/>
      <c r="G35" s="27"/>
      <c r="H35" s="76"/>
      <c r="I35" s="24" t="str">
        <f t="shared" si="0"/>
        <v/>
      </c>
    </row>
    <row r="36" spans="1:9" ht="15.75" customHeight="1" x14ac:dyDescent="0.25">
      <c r="A36" s="24"/>
      <c r="B36" s="105"/>
      <c r="C36" s="22" t="str">
        <f t="shared" si="1"/>
        <v/>
      </c>
      <c r="D36" s="105"/>
      <c r="E36" s="22" t="str">
        <f t="shared" si="2"/>
        <v/>
      </c>
      <c r="F36" s="106"/>
      <c r="G36" s="106"/>
      <c r="H36" s="107"/>
      <c r="I36" s="24" t="str">
        <f t="shared" si="0"/>
        <v/>
      </c>
    </row>
    <row r="37" spans="1:9" ht="15.75" customHeight="1" x14ac:dyDescent="0.25">
      <c r="A37" s="24"/>
      <c r="B37" s="105"/>
      <c r="C37" s="22" t="str">
        <f t="shared" si="1"/>
        <v/>
      </c>
      <c r="D37" s="105"/>
      <c r="E37" s="22" t="str">
        <f t="shared" si="2"/>
        <v/>
      </c>
      <c r="F37" s="106"/>
      <c r="G37" s="106"/>
      <c r="H37" s="107"/>
      <c r="I37" s="24" t="str">
        <f t="shared" si="0"/>
        <v/>
      </c>
    </row>
    <row r="38" spans="1:9" ht="15.75" customHeight="1" x14ac:dyDescent="0.25">
      <c r="A38" s="24"/>
      <c r="B38" s="105"/>
      <c r="C38" s="22" t="str">
        <f t="shared" si="1"/>
        <v/>
      </c>
      <c r="D38" s="105"/>
      <c r="E38" s="22" t="str">
        <f t="shared" si="2"/>
        <v/>
      </c>
      <c r="F38" s="106"/>
      <c r="G38" s="106"/>
      <c r="H38" s="107"/>
      <c r="I38" s="24" t="str">
        <f t="shared" si="0"/>
        <v/>
      </c>
    </row>
    <row r="39" spans="1:9" ht="15.75" customHeight="1" x14ac:dyDescent="0.25">
      <c r="A39" s="24"/>
      <c r="B39" s="105"/>
      <c r="C39" s="22" t="str">
        <f t="shared" si="1"/>
        <v/>
      </c>
      <c r="D39" s="105"/>
      <c r="E39" s="22" t="str">
        <f t="shared" si="2"/>
        <v/>
      </c>
      <c r="F39" s="106"/>
      <c r="G39" s="106"/>
      <c r="H39" s="107"/>
      <c r="I39" s="24" t="str">
        <f t="shared" si="0"/>
        <v/>
      </c>
    </row>
    <row r="40" spans="1:9" ht="15.75" customHeight="1" x14ac:dyDescent="0.25">
      <c r="A40" s="24"/>
      <c r="B40" s="105"/>
      <c r="C40" s="22" t="str">
        <f t="shared" si="1"/>
        <v/>
      </c>
      <c r="D40" s="105"/>
      <c r="E40" s="22" t="str">
        <f t="shared" si="2"/>
        <v/>
      </c>
      <c r="F40" s="106"/>
      <c r="G40" s="106"/>
      <c r="H40" s="107"/>
      <c r="I40" s="24" t="str">
        <f t="shared" si="0"/>
        <v/>
      </c>
    </row>
    <row r="41" spans="1:9" ht="15.75" customHeight="1" x14ac:dyDescent="0.25">
      <c r="A41" s="24"/>
      <c r="B41" s="105"/>
      <c r="C41" s="22" t="str">
        <f t="shared" si="1"/>
        <v/>
      </c>
      <c r="D41" s="105"/>
      <c r="E41" s="22" t="str">
        <f t="shared" si="2"/>
        <v/>
      </c>
      <c r="F41" s="106"/>
      <c r="G41" s="106"/>
      <c r="H41" s="107"/>
      <c r="I41" s="24" t="str">
        <f t="shared" si="0"/>
        <v/>
      </c>
    </row>
    <row r="42" spans="1:9" ht="15.75" customHeight="1" x14ac:dyDescent="0.25">
      <c r="A42" s="24"/>
      <c r="B42" s="105"/>
      <c r="C42" s="22" t="str">
        <f t="shared" si="1"/>
        <v/>
      </c>
      <c r="D42" s="105"/>
      <c r="E42" s="22" t="str">
        <f t="shared" si="2"/>
        <v/>
      </c>
      <c r="F42" s="106"/>
      <c r="G42" s="106"/>
      <c r="H42" s="107"/>
      <c r="I42" s="24" t="str">
        <f t="shared" si="0"/>
        <v/>
      </c>
    </row>
    <row r="43" spans="1:9" ht="15.75" customHeight="1" x14ac:dyDescent="0.25">
      <c r="A43" s="24"/>
      <c r="B43" s="105"/>
      <c r="C43" s="22" t="str">
        <f t="shared" si="1"/>
        <v/>
      </c>
      <c r="D43" s="105"/>
      <c r="E43" s="22" t="str">
        <f t="shared" si="2"/>
        <v/>
      </c>
      <c r="F43" s="106"/>
      <c r="G43" s="106"/>
      <c r="H43" s="107"/>
      <c r="I43" s="24" t="str">
        <f t="shared" si="0"/>
        <v/>
      </c>
    </row>
    <row r="44" spans="1:9" ht="15.75" customHeight="1" x14ac:dyDescent="0.25">
      <c r="A44" s="24"/>
      <c r="B44" s="105"/>
      <c r="C44" s="22" t="str">
        <f t="shared" si="1"/>
        <v/>
      </c>
      <c r="D44" s="105"/>
      <c r="E44" s="22" t="str">
        <f t="shared" si="2"/>
        <v/>
      </c>
      <c r="F44" s="106"/>
      <c r="G44" s="106"/>
      <c r="H44" s="107"/>
      <c r="I44" s="24" t="str">
        <f t="shared" si="0"/>
        <v/>
      </c>
    </row>
    <row r="45" spans="1:9" ht="15.75" customHeight="1" x14ac:dyDescent="0.25">
      <c r="A45" s="24"/>
      <c r="B45" s="105"/>
      <c r="C45" s="22" t="str">
        <f t="shared" si="1"/>
        <v/>
      </c>
      <c r="D45" s="105"/>
      <c r="E45" s="22" t="str">
        <f t="shared" si="2"/>
        <v/>
      </c>
      <c r="F45" s="106"/>
      <c r="G45" s="106"/>
      <c r="H45" s="107"/>
      <c r="I45" s="24" t="str">
        <f t="shared" si="0"/>
        <v/>
      </c>
    </row>
    <row r="46" spans="1:9" ht="15.75" customHeight="1" x14ac:dyDescent="0.25">
      <c r="A46" s="24"/>
      <c r="B46" s="105"/>
      <c r="C46" s="22" t="str">
        <f t="shared" si="1"/>
        <v/>
      </c>
      <c r="D46" s="105"/>
      <c r="E46" s="22" t="str">
        <f t="shared" si="2"/>
        <v/>
      </c>
      <c r="F46" s="106"/>
      <c r="G46" s="106"/>
      <c r="H46" s="107"/>
      <c r="I46" s="24" t="str">
        <f t="shared" si="0"/>
        <v/>
      </c>
    </row>
    <row r="47" spans="1:9" ht="15.75" customHeight="1" x14ac:dyDescent="0.25">
      <c r="A47" s="24"/>
      <c r="B47" s="105"/>
      <c r="C47" s="22" t="str">
        <f t="shared" si="1"/>
        <v/>
      </c>
      <c r="D47" s="105"/>
      <c r="E47" s="22" t="str">
        <f t="shared" si="2"/>
        <v/>
      </c>
      <c r="F47" s="106"/>
      <c r="G47" s="106"/>
      <c r="H47" s="107"/>
      <c r="I47" s="24" t="str">
        <f t="shared" si="0"/>
        <v/>
      </c>
    </row>
    <row r="48" spans="1:9" ht="15.75" customHeight="1" x14ac:dyDescent="0.25">
      <c r="A48" s="24"/>
      <c r="B48" s="105"/>
      <c r="C48" s="22" t="str">
        <f t="shared" si="1"/>
        <v/>
      </c>
      <c r="D48" s="105"/>
      <c r="E48" s="22" t="str">
        <f t="shared" si="2"/>
        <v/>
      </c>
      <c r="F48" s="106"/>
      <c r="G48" s="106"/>
      <c r="H48" s="107"/>
      <c r="I48" s="24" t="str">
        <f t="shared" si="0"/>
        <v/>
      </c>
    </row>
    <row r="49" spans="1:9" ht="15.75" customHeight="1" x14ac:dyDescent="0.25">
      <c r="A49" s="24"/>
      <c r="B49" s="105"/>
      <c r="C49" s="22" t="str">
        <f t="shared" si="1"/>
        <v/>
      </c>
      <c r="D49" s="105"/>
      <c r="E49" s="22" t="str">
        <f t="shared" si="2"/>
        <v/>
      </c>
      <c r="F49" s="106"/>
      <c r="G49" s="106"/>
      <c r="H49" s="107"/>
      <c r="I49" s="24" t="str">
        <f t="shared" si="0"/>
        <v/>
      </c>
    </row>
    <row r="50" spans="1:9" ht="15.75" customHeight="1" x14ac:dyDescent="0.25">
      <c r="A50" s="24"/>
      <c r="B50" s="105"/>
      <c r="C50" s="22" t="str">
        <f t="shared" si="1"/>
        <v/>
      </c>
      <c r="D50" s="105"/>
      <c r="E50" s="22" t="str">
        <f t="shared" si="2"/>
        <v/>
      </c>
      <c r="F50" s="106"/>
      <c r="G50" s="106"/>
      <c r="H50" s="107"/>
      <c r="I50" s="24" t="str">
        <f t="shared" si="0"/>
        <v/>
      </c>
    </row>
    <row r="51" spans="1:9" x14ac:dyDescent="0.25">
      <c r="A51" s="24"/>
      <c r="B51" s="105"/>
      <c r="C51" s="22" t="str">
        <f t="shared" ref="C51:C100" si="3">IF(B51="","",B51-B50)</f>
        <v/>
      </c>
      <c r="D51" s="105"/>
      <c r="E51" s="22" t="str">
        <f t="shared" ref="E51:E100" si="4">IF(OR(C51="",C51=0,D51=""),"",D51/C51)</f>
        <v/>
      </c>
      <c r="F51" s="106"/>
      <c r="G51" s="106"/>
      <c r="H51" s="107"/>
      <c r="I51" s="24" t="str">
        <f t="shared" ref="I51:I100" si="5">IF((G51="Servis"),A51,"")</f>
        <v/>
      </c>
    </row>
    <row r="52" spans="1:9" x14ac:dyDescent="0.25">
      <c r="A52" s="24"/>
      <c r="B52" s="105"/>
      <c r="C52" s="22" t="str">
        <f t="shared" si="3"/>
        <v/>
      </c>
      <c r="D52" s="105"/>
      <c r="E52" s="22" t="str">
        <f t="shared" si="4"/>
        <v/>
      </c>
      <c r="F52" s="106"/>
      <c r="G52" s="106"/>
      <c r="H52" s="107"/>
      <c r="I52" s="24" t="str">
        <f t="shared" si="5"/>
        <v/>
      </c>
    </row>
    <row r="53" spans="1:9" x14ac:dyDescent="0.25">
      <c r="A53" s="24"/>
      <c r="B53" s="105"/>
      <c r="C53" s="22" t="str">
        <f t="shared" si="3"/>
        <v/>
      </c>
      <c r="D53" s="105"/>
      <c r="E53" s="22" t="str">
        <f t="shared" si="4"/>
        <v/>
      </c>
      <c r="F53" s="106"/>
      <c r="G53" s="106"/>
      <c r="H53" s="107"/>
      <c r="I53" s="24" t="str">
        <f t="shared" si="5"/>
        <v/>
      </c>
    </row>
    <row r="54" spans="1:9" x14ac:dyDescent="0.25">
      <c r="A54" s="24"/>
      <c r="B54" s="105"/>
      <c r="C54" s="22" t="str">
        <f t="shared" si="3"/>
        <v/>
      </c>
      <c r="D54" s="105"/>
      <c r="E54" s="22" t="str">
        <f t="shared" si="4"/>
        <v/>
      </c>
      <c r="F54" s="106"/>
      <c r="G54" s="106"/>
      <c r="H54" s="107"/>
      <c r="I54" s="24" t="str">
        <f t="shared" si="5"/>
        <v/>
      </c>
    </row>
    <row r="55" spans="1:9" x14ac:dyDescent="0.25">
      <c r="A55" s="24"/>
      <c r="B55" s="105"/>
      <c r="C55" s="22" t="str">
        <f t="shared" si="3"/>
        <v/>
      </c>
      <c r="D55" s="105"/>
      <c r="E55" s="22" t="str">
        <f t="shared" si="4"/>
        <v/>
      </c>
      <c r="F55" s="106"/>
      <c r="G55" s="106"/>
      <c r="H55" s="107"/>
      <c r="I55" s="24" t="str">
        <f t="shared" si="5"/>
        <v/>
      </c>
    </row>
    <row r="56" spans="1:9" x14ac:dyDescent="0.25">
      <c r="A56" s="24"/>
      <c r="B56" s="105"/>
      <c r="C56" s="22" t="str">
        <f t="shared" si="3"/>
        <v/>
      </c>
      <c r="D56" s="105"/>
      <c r="E56" s="22" t="str">
        <f t="shared" si="4"/>
        <v/>
      </c>
      <c r="F56" s="106"/>
      <c r="G56" s="106"/>
      <c r="H56" s="107"/>
      <c r="I56" s="24" t="str">
        <f t="shared" si="5"/>
        <v/>
      </c>
    </row>
    <row r="57" spans="1:9" x14ac:dyDescent="0.25">
      <c r="A57" s="24"/>
      <c r="B57" s="105"/>
      <c r="C57" s="22" t="str">
        <f t="shared" si="3"/>
        <v/>
      </c>
      <c r="D57" s="105"/>
      <c r="E57" s="22" t="str">
        <f t="shared" si="4"/>
        <v/>
      </c>
      <c r="F57" s="106"/>
      <c r="G57" s="106"/>
      <c r="H57" s="107"/>
      <c r="I57" s="24" t="str">
        <f t="shared" si="5"/>
        <v/>
      </c>
    </row>
    <row r="58" spans="1:9" x14ac:dyDescent="0.25">
      <c r="A58" s="24"/>
      <c r="B58" s="105"/>
      <c r="C58" s="22" t="str">
        <f t="shared" si="3"/>
        <v/>
      </c>
      <c r="D58" s="105"/>
      <c r="E58" s="22" t="str">
        <f t="shared" si="4"/>
        <v/>
      </c>
      <c r="F58" s="106"/>
      <c r="G58" s="106"/>
      <c r="H58" s="107"/>
      <c r="I58" s="24" t="str">
        <f t="shared" si="5"/>
        <v/>
      </c>
    </row>
    <row r="59" spans="1:9" x14ac:dyDescent="0.25">
      <c r="A59" s="24"/>
      <c r="B59" s="105"/>
      <c r="C59" s="22" t="str">
        <f t="shared" si="3"/>
        <v/>
      </c>
      <c r="D59" s="105"/>
      <c r="E59" s="22" t="str">
        <f t="shared" si="4"/>
        <v/>
      </c>
      <c r="F59" s="106"/>
      <c r="G59" s="106"/>
      <c r="H59" s="107"/>
      <c r="I59" s="24" t="str">
        <f t="shared" si="5"/>
        <v/>
      </c>
    </row>
    <row r="60" spans="1:9" x14ac:dyDescent="0.25">
      <c r="A60" s="24"/>
      <c r="B60" s="105"/>
      <c r="C60" s="22" t="str">
        <f t="shared" si="3"/>
        <v/>
      </c>
      <c r="D60" s="105"/>
      <c r="E60" s="22" t="str">
        <f t="shared" si="4"/>
        <v/>
      </c>
      <c r="F60" s="106"/>
      <c r="G60" s="106"/>
      <c r="H60" s="107"/>
      <c r="I60" s="24" t="str">
        <f t="shared" si="5"/>
        <v/>
      </c>
    </row>
    <row r="61" spans="1:9" x14ac:dyDescent="0.25">
      <c r="A61" s="24"/>
      <c r="B61" s="105"/>
      <c r="C61" s="22" t="str">
        <f t="shared" si="3"/>
        <v/>
      </c>
      <c r="D61" s="105"/>
      <c r="E61" s="22" t="str">
        <f t="shared" si="4"/>
        <v/>
      </c>
      <c r="F61" s="106"/>
      <c r="G61" s="106"/>
      <c r="H61" s="107"/>
      <c r="I61" s="24" t="str">
        <f t="shared" si="5"/>
        <v/>
      </c>
    </row>
    <row r="62" spans="1:9" x14ac:dyDescent="0.25">
      <c r="A62" s="24"/>
      <c r="B62" s="105"/>
      <c r="C62" s="22" t="str">
        <f t="shared" si="3"/>
        <v/>
      </c>
      <c r="D62" s="105"/>
      <c r="E62" s="22" t="str">
        <f t="shared" si="4"/>
        <v/>
      </c>
      <c r="F62" s="106"/>
      <c r="G62" s="106"/>
      <c r="H62" s="107"/>
      <c r="I62" s="24" t="str">
        <f t="shared" si="5"/>
        <v/>
      </c>
    </row>
    <row r="63" spans="1:9" x14ac:dyDescent="0.25">
      <c r="A63" s="24"/>
      <c r="B63" s="105"/>
      <c r="C63" s="22" t="str">
        <f t="shared" si="3"/>
        <v/>
      </c>
      <c r="D63" s="105"/>
      <c r="E63" s="22" t="str">
        <f t="shared" si="4"/>
        <v/>
      </c>
      <c r="F63" s="106"/>
      <c r="G63" s="106"/>
      <c r="H63" s="107"/>
      <c r="I63" s="24" t="str">
        <f t="shared" si="5"/>
        <v/>
      </c>
    </row>
    <row r="64" spans="1:9" x14ac:dyDescent="0.25">
      <c r="A64" s="24"/>
      <c r="B64" s="105"/>
      <c r="C64" s="22" t="str">
        <f t="shared" si="3"/>
        <v/>
      </c>
      <c r="D64" s="105"/>
      <c r="E64" s="22" t="str">
        <f t="shared" si="4"/>
        <v/>
      </c>
      <c r="F64" s="106"/>
      <c r="G64" s="106"/>
      <c r="H64" s="107"/>
      <c r="I64" s="24" t="str">
        <f t="shared" si="5"/>
        <v/>
      </c>
    </row>
    <row r="65" spans="1:9" x14ac:dyDescent="0.25">
      <c r="A65" s="24"/>
      <c r="B65" s="105"/>
      <c r="C65" s="22" t="str">
        <f t="shared" si="3"/>
        <v/>
      </c>
      <c r="D65" s="105"/>
      <c r="E65" s="22" t="str">
        <f t="shared" si="4"/>
        <v/>
      </c>
      <c r="F65" s="106"/>
      <c r="G65" s="106"/>
      <c r="H65" s="107"/>
      <c r="I65" s="24" t="str">
        <f t="shared" si="5"/>
        <v/>
      </c>
    </row>
    <row r="66" spans="1:9" x14ac:dyDescent="0.25">
      <c r="A66" s="24"/>
      <c r="B66" s="105"/>
      <c r="C66" s="22" t="str">
        <f t="shared" si="3"/>
        <v/>
      </c>
      <c r="D66" s="105"/>
      <c r="E66" s="22" t="str">
        <f t="shared" si="4"/>
        <v/>
      </c>
      <c r="F66" s="106"/>
      <c r="G66" s="106"/>
      <c r="H66" s="107"/>
      <c r="I66" s="24" t="str">
        <f t="shared" si="5"/>
        <v/>
      </c>
    </row>
    <row r="67" spans="1:9" x14ac:dyDescent="0.25">
      <c r="A67" s="24"/>
      <c r="B67" s="105"/>
      <c r="C67" s="22" t="str">
        <f t="shared" si="3"/>
        <v/>
      </c>
      <c r="D67" s="105"/>
      <c r="E67" s="22" t="str">
        <f t="shared" si="4"/>
        <v/>
      </c>
      <c r="F67" s="106"/>
      <c r="G67" s="106"/>
      <c r="H67" s="107"/>
      <c r="I67" s="24" t="str">
        <f t="shared" si="5"/>
        <v/>
      </c>
    </row>
    <row r="68" spans="1:9" x14ac:dyDescent="0.25">
      <c r="A68" s="24"/>
      <c r="B68" s="105"/>
      <c r="C68" s="22" t="str">
        <f t="shared" si="3"/>
        <v/>
      </c>
      <c r="D68" s="105"/>
      <c r="E68" s="22" t="str">
        <f t="shared" si="4"/>
        <v/>
      </c>
      <c r="F68" s="106"/>
      <c r="G68" s="106"/>
      <c r="H68" s="107"/>
      <c r="I68" s="24" t="str">
        <f t="shared" si="5"/>
        <v/>
      </c>
    </row>
    <row r="69" spans="1:9" x14ac:dyDescent="0.25">
      <c r="A69" s="24"/>
      <c r="B69" s="105"/>
      <c r="C69" s="22" t="str">
        <f t="shared" si="3"/>
        <v/>
      </c>
      <c r="D69" s="105"/>
      <c r="E69" s="22" t="str">
        <f t="shared" si="4"/>
        <v/>
      </c>
      <c r="F69" s="106"/>
      <c r="G69" s="106"/>
      <c r="H69" s="107"/>
      <c r="I69" s="24" t="str">
        <f t="shared" si="5"/>
        <v/>
      </c>
    </row>
    <row r="70" spans="1:9" x14ac:dyDescent="0.25">
      <c r="A70" s="24"/>
      <c r="B70" s="105"/>
      <c r="C70" s="22" t="str">
        <f t="shared" si="3"/>
        <v/>
      </c>
      <c r="D70" s="105"/>
      <c r="E70" s="22" t="str">
        <f t="shared" si="4"/>
        <v/>
      </c>
      <c r="F70" s="106"/>
      <c r="G70" s="106"/>
      <c r="H70" s="107"/>
      <c r="I70" s="24" t="str">
        <f t="shared" si="5"/>
        <v/>
      </c>
    </row>
    <row r="71" spans="1:9" x14ac:dyDescent="0.25">
      <c r="A71" s="24"/>
      <c r="B71" s="105"/>
      <c r="C71" s="22" t="str">
        <f t="shared" si="3"/>
        <v/>
      </c>
      <c r="D71" s="105"/>
      <c r="E71" s="22" t="str">
        <f t="shared" si="4"/>
        <v/>
      </c>
      <c r="F71" s="106"/>
      <c r="G71" s="106"/>
      <c r="H71" s="107"/>
      <c r="I71" s="24" t="str">
        <f t="shared" si="5"/>
        <v/>
      </c>
    </row>
    <row r="72" spans="1:9" x14ac:dyDescent="0.25">
      <c r="A72" s="24"/>
      <c r="B72" s="105"/>
      <c r="C72" s="22" t="str">
        <f t="shared" si="3"/>
        <v/>
      </c>
      <c r="D72" s="105"/>
      <c r="E72" s="22" t="str">
        <f t="shared" si="4"/>
        <v/>
      </c>
      <c r="F72" s="106"/>
      <c r="G72" s="106"/>
      <c r="H72" s="107"/>
      <c r="I72" s="24" t="str">
        <f t="shared" si="5"/>
        <v/>
      </c>
    </row>
    <row r="73" spans="1:9" x14ac:dyDescent="0.25">
      <c r="A73" s="24"/>
      <c r="B73" s="105"/>
      <c r="C73" s="22" t="str">
        <f t="shared" si="3"/>
        <v/>
      </c>
      <c r="D73" s="105"/>
      <c r="E73" s="22" t="str">
        <f t="shared" si="4"/>
        <v/>
      </c>
      <c r="F73" s="106"/>
      <c r="G73" s="106"/>
      <c r="H73" s="107"/>
      <c r="I73" s="24" t="str">
        <f t="shared" si="5"/>
        <v/>
      </c>
    </row>
    <row r="74" spans="1:9" x14ac:dyDescent="0.25">
      <c r="A74" s="24"/>
      <c r="B74" s="105"/>
      <c r="C74" s="22" t="str">
        <f t="shared" si="3"/>
        <v/>
      </c>
      <c r="D74" s="105"/>
      <c r="E74" s="22" t="str">
        <f t="shared" si="4"/>
        <v/>
      </c>
      <c r="F74" s="106"/>
      <c r="G74" s="106"/>
      <c r="H74" s="107"/>
      <c r="I74" s="24" t="str">
        <f t="shared" si="5"/>
        <v/>
      </c>
    </row>
    <row r="75" spans="1:9" x14ac:dyDescent="0.25">
      <c r="A75" s="24"/>
      <c r="B75" s="105"/>
      <c r="C75" s="22" t="str">
        <f t="shared" si="3"/>
        <v/>
      </c>
      <c r="D75" s="105"/>
      <c r="E75" s="22" t="str">
        <f t="shared" si="4"/>
        <v/>
      </c>
      <c r="F75" s="106"/>
      <c r="G75" s="106"/>
      <c r="H75" s="107"/>
      <c r="I75" s="24" t="str">
        <f t="shared" si="5"/>
        <v/>
      </c>
    </row>
    <row r="76" spans="1:9" x14ac:dyDescent="0.25">
      <c r="A76" s="24"/>
      <c r="B76" s="105"/>
      <c r="C76" s="22" t="str">
        <f t="shared" si="3"/>
        <v/>
      </c>
      <c r="D76" s="105"/>
      <c r="E76" s="22" t="str">
        <f t="shared" si="4"/>
        <v/>
      </c>
      <c r="F76" s="106"/>
      <c r="G76" s="106"/>
      <c r="H76" s="107"/>
      <c r="I76" s="24" t="str">
        <f t="shared" si="5"/>
        <v/>
      </c>
    </row>
    <row r="77" spans="1:9" x14ac:dyDescent="0.25">
      <c r="A77" s="24"/>
      <c r="B77" s="105"/>
      <c r="C77" s="22" t="str">
        <f t="shared" si="3"/>
        <v/>
      </c>
      <c r="D77" s="105"/>
      <c r="E77" s="22" t="str">
        <f t="shared" si="4"/>
        <v/>
      </c>
      <c r="F77" s="106"/>
      <c r="G77" s="106"/>
      <c r="H77" s="107"/>
      <c r="I77" s="24" t="str">
        <f t="shared" si="5"/>
        <v/>
      </c>
    </row>
    <row r="78" spans="1:9" x14ac:dyDescent="0.25">
      <c r="A78" s="24"/>
      <c r="B78" s="105"/>
      <c r="C78" s="22" t="str">
        <f t="shared" si="3"/>
        <v/>
      </c>
      <c r="D78" s="105"/>
      <c r="E78" s="22" t="str">
        <f t="shared" si="4"/>
        <v/>
      </c>
      <c r="F78" s="106"/>
      <c r="G78" s="106"/>
      <c r="H78" s="107"/>
      <c r="I78" s="24" t="str">
        <f t="shared" si="5"/>
        <v/>
      </c>
    </row>
    <row r="79" spans="1:9" x14ac:dyDescent="0.25">
      <c r="A79" s="24"/>
      <c r="B79" s="105"/>
      <c r="C79" s="22" t="str">
        <f t="shared" si="3"/>
        <v/>
      </c>
      <c r="D79" s="105"/>
      <c r="E79" s="22" t="str">
        <f t="shared" si="4"/>
        <v/>
      </c>
      <c r="F79" s="106"/>
      <c r="G79" s="106"/>
      <c r="H79" s="107"/>
      <c r="I79" s="24" t="str">
        <f t="shared" si="5"/>
        <v/>
      </c>
    </row>
    <row r="80" spans="1:9" x14ac:dyDescent="0.25">
      <c r="A80" s="24"/>
      <c r="B80" s="105"/>
      <c r="C80" s="22" t="str">
        <f t="shared" si="3"/>
        <v/>
      </c>
      <c r="D80" s="105"/>
      <c r="E80" s="22" t="str">
        <f t="shared" si="4"/>
        <v/>
      </c>
      <c r="F80" s="106"/>
      <c r="G80" s="106"/>
      <c r="H80" s="107"/>
      <c r="I80" s="24" t="str">
        <f t="shared" si="5"/>
        <v/>
      </c>
    </row>
    <row r="81" spans="1:9" x14ac:dyDescent="0.25">
      <c r="A81" s="24"/>
      <c r="B81" s="105"/>
      <c r="C81" s="22" t="str">
        <f t="shared" si="3"/>
        <v/>
      </c>
      <c r="D81" s="105"/>
      <c r="E81" s="22" t="str">
        <f t="shared" si="4"/>
        <v/>
      </c>
      <c r="F81" s="106"/>
      <c r="G81" s="106"/>
      <c r="H81" s="107"/>
      <c r="I81" s="24" t="str">
        <f t="shared" si="5"/>
        <v/>
      </c>
    </row>
    <row r="82" spans="1:9" x14ac:dyDescent="0.25">
      <c r="A82" s="24"/>
      <c r="B82" s="105"/>
      <c r="C82" s="22" t="str">
        <f t="shared" si="3"/>
        <v/>
      </c>
      <c r="D82" s="105"/>
      <c r="E82" s="22" t="str">
        <f t="shared" si="4"/>
        <v/>
      </c>
      <c r="F82" s="106"/>
      <c r="G82" s="106"/>
      <c r="H82" s="107"/>
      <c r="I82" s="24" t="str">
        <f t="shared" si="5"/>
        <v/>
      </c>
    </row>
    <row r="83" spans="1:9" x14ac:dyDescent="0.25">
      <c r="A83" s="24"/>
      <c r="B83" s="105"/>
      <c r="C83" s="22" t="str">
        <f t="shared" si="3"/>
        <v/>
      </c>
      <c r="D83" s="105"/>
      <c r="E83" s="22" t="str">
        <f t="shared" si="4"/>
        <v/>
      </c>
      <c r="F83" s="106"/>
      <c r="G83" s="106"/>
      <c r="H83" s="107"/>
      <c r="I83" s="24" t="str">
        <f t="shared" si="5"/>
        <v/>
      </c>
    </row>
    <row r="84" spans="1:9" x14ac:dyDescent="0.25">
      <c r="A84" s="24"/>
      <c r="B84" s="105"/>
      <c r="C84" s="22" t="str">
        <f t="shared" si="3"/>
        <v/>
      </c>
      <c r="D84" s="105"/>
      <c r="E84" s="22" t="str">
        <f t="shared" si="4"/>
        <v/>
      </c>
      <c r="F84" s="106"/>
      <c r="G84" s="106"/>
      <c r="H84" s="107"/>
      <c r="I84" s="24" t="str">
        <f t="shared" si="5"/>
        <v/>
      </c>
    </row>
    <row r="85" spans="1:9" x14ac:dyDescent="0.25">
      <c r="A85" s="24"/>
      <c r="B85" s="105"/>
      <c r="C85" s="22" t="str">
        <f t="shared" si="3"/>
        <v/>
      </c>
      <c r="D85" s="105"/>
      <c r="E85" s="22" t="str">
        <f t="shared" si="4"/>
        <v/>
      </c>
      <c r="F85" s="106"/>
      <c r="G85" s="106"/>
      <c r="H85" s="107"/>
      <c r="I85" s="24" t="str">
        <f t="shared" si="5"/>
        <v/>
      </c>
    </row>
    <row r="86" spans="1:9" x14ac:dyDescent="0.25">
      <c r="A86" s="24"/>
      <c r="B86" s="105"/>
      <c r="C86" s="22" t="str">
        <f t="shared" si="3"/>
        <v/>
      </c>
      <c r="D86" s="105"/>
      <c r="E86" s="22" t="str">
        <f t="shared" si="4"/>
        <v/>
      </c>
      <c r="F86" s="106"/>
      <c r="G86" s="106"/>
      <c r="H86" s="107"/>
      <c r="I86" s="24" t="str">
        <f t="shared" si="5"/>
        <v/>
      </c>
    </row>
    <row r="87" spans="1:9" x14ac:dyDescent="0.25">
      <c r="A87" s="24"/>
      <c r="B87" s="105"/>
      <c r="C87" s="22" t="str">
        <f t="shared" si="3"/>
        <v/>
      </c>
      <c r="D87" s="105"/>
      <c r="E87" s="22" t="str">
        <f t="shared" si="4"/>
        <v/>
      </c>
      <c r="F87" s="106"/>
      <c r="G87" s="106"/>
      <c r="H87" s="107"/>
      <c r="I87" s="24" t="str">
        <f t="shared" si="5"/>
        <v/>
      </c>
    </row>
    <row r="88" spans="1:9" x14ac:dyDescent="0.25">
      <c r="A88" s="24"/>
      <c r="B88" s="105"/>
      <c r="C88" s="22" t="str">
        <f t="shared" si="3"/>
        <v/>
      </c>
      <c r="D88" s="105"/>
      <c r="E88" s="22" t="str">
        <f t="shared" si="4"/>
        <v/>
      </c>
      <c r="F88" s="106"/>
      <c r="G88" s="106"/>
      <c r="H88" s="107"/>
      <c r="I88" s="24" t="str">
        <f t="shared" si="5"/>
        <v/>
      </c>
    </row>
    <row r="89" spans="1:9" x14ac:dyDescent="0.25">
      <c r="A89" s="24"/>
      <c r="B89" s="105"/>
      <c r="C89" s="22" t="str">
        <f t="shared" si="3"/>
        <v/>
      </c>
      <c r="D89" s="105"/>
      <c r="E89" s="22" t="str">
        <f t="shared" si="4"/>
        <v/>
      </c>
      <c r="F89" s="106"/>
      <c r="G89" s="106"/>
      <c r="H89" s="107"/>
      <c r="I89" s="24" t="str">
        <f t="shared" si="5"/>
        <v/>
      </c>
    </row>
    <row r="90" spans="1:9" x14ac:dyDescent="0.25">
      <c r="A90" s="24"/>
      <c r="B90" s="105"/>
      <c r="C90" s="22" t="str">
        <f t="shared" si="3"/>
        <v/>
      </c>
      <c r="D90" s="105"/>
      <c r="E90" s="22" t="str">
        <f t="shared" si="4"/>
        <v/>
      </c>
      <c r="F90" s="106"/>
      <c r="G90" s="106"/>
      <c r="H90" s="107"/>
      <c r="I90" s="24" t="str">
        <f t="shared" si="5"/>
        <v/>
      </c>
    </row>
    <row r="91" spans="1:9" x14ac:dyDescent="0.25">
      <c r="A91" s="24"/>
      <c r="B91" s="105"/>
      <c r="C91" s="22" t="str">
        <f t="shared" si="3"/>
        <v/>
      </c>
      <c r="D91" s="105"/>
      <c r="E91" s="22" t="str">
        <f t="shared" si="4"/>
        <v/>
      </c>
      <c r="F91" s="106"/>
      <c r="G91" s="106"/>
      <c r="H91" s="107"/>
      <c r="I91" s="24" t="str">
        <f t="shared" si="5"/>
        <v/>
      </c>
    </row>
    <row r="92" spans="1:9" x14ac:dyDescent="0.25">
      <c r="A92" s="24"/>
      <c r="B92" s="105"/>
      <c r="C92" s="22" t="str">
        <f t="shared" si="3"/>
        <v/>
      </c>
      <c r="D92" s="105"/>
      <c r="E92" s="22" t="str">
        <f t="shared" si="4"/>
        <v/>
      </c>
      <c r="F92" s="106"/>
      <c r="G92" s="106"/>
      <c r="H92" s="107"/>
      <c r="I92" s="24" t="str">
        <f t="shared" si="5"/>
        <v/>
      </c>
    </row>
    <row r="93" spans="1:9" x14ac:dyDescent="0.25">
      <c r="A93" s="24"/>
      <c r="B93" s="105"/>
      <c r="C93" s="22" t="str">
        <f t="shared" si="3"/>
        <v/>
      </c>
      <c r="D93" s="105"/>
      <c r="E93" s="22" t="str">
        <f t="shared" si="4"/>
        <v/>
      </c>
      <c r="F93" s="106"/>
      <c r="G93" s="106"/>
      <c r="H93" s="107"/>
      <c r="I93" s="24" t="str">
        <f t="shared" si="5"/>
        <v/>
      </c>
    </row>
    <row r="94" spans="1:9" x14ac:dyDescent="0.25">
      <c r="A94" s="24"/>
      <c r="B94" s="105"/>
      <c r="C94" s="22" t="str">
        <f t="shared" si="3"/>
        <v/>
      </c>
      <c r="D94" s="105"/>
      <c r="E94" s="22" t="str">
        <f t="shared" si="4"/>
        <v/>
      </c>
      <c r="F94" s="106"/>
      <c r="G94" s="106"/>
      <c r="H94" s="107"/>
      <c r="I94" s="24" t="str">
        <f t="shared" si="5"/>
        <v/>
      </c>
    </row>
    <row r="95" spans="1:9" x14ac:dyDescent="0.25">
      <c r="A95" s="24"/>
      <c r="B95" s="105"/>
      <c r="C95" s="22" t="str">
        <f t="shared" si="3"/>
        <v/>
      </c>
      <c r="D95" s="105"/>
      <c r="E95" s="22" t="str">
        <f t="shared" si="4"/>
        <v/>
      </c>
      <c r="F95" s="106"/>
      <c r="G95" s="106"/>
      <c r="H95" s="107"/>
      <c r="I95" s="24" t="str">
        <f t="shared" si="5"/>
        <v/>
      </c>
    </row>
    <row r="96" spans="1:9" x14ac:dyDescent="0.25">
      <c r="A96" s="24"/>
      <c r="B96" s="105"/>
      <c r="C96" s="22" t="str">
        <f t="shared" si="3"/>
        <v/>
      </c>
      <c r="D96" s="105"/>
      <c r="E96" s="22" t="str">
        <f t="shared" si="4"/>
        <v/>
      </c>
      <c r="F96" s="106"/>
      <c r="G96" s="106"/>
      <c r="H96" s="107"/>
      <c r="I96" s="24" t="str">
        <f t="shared" si="5"/>
        <v/>
      </c>
    </row>
    <row r="97" spans="1:9" x14ac:dyDescent="0.25">
      <c r="A97" s="24"/>
      <c r="B97" s="105"/>
      <c r="C97" s="22" t="str">
        <f t="shared" si="3"/>
        <v/>
      </c>
      <c r="D97" s="105"/>
      <c r="E97" s="22" t="str">
        <f t="shared" si="4"/>
        <v/>
      </c>
      <c r="F97" s="106"/>
      <c r="G97" s="106"/>
      <c r="H97" s="107"/>
      <c r="I97" s="24" t="str">
        <f t="shared" si="5"/>
        <v/>
      </c>
    </row>
    <row r="98" spans="1:9" x14ac:dyDescent="0.25">
      <c r="A98" s="24"/>
      <c r="B98" s="105"/>
      <c r="C98" s="22" t="str">
        <f t="shared" si="3"/>
        <v/>
      </c>
      <c r="D98" s="105"/>
      <c r="E98" s="22" t="str">
        <f t="shared" si="4"/>
        <v/>
      </c>
      <c r="F98" s="106"/>
      <c r="G98" s="106"/>
      <c r="H98" s="107"/>
      <c r="I98" s="24" t="str">
        <f t="shared" si="5"/>
        <v/>
      </c>
    </row>
    <row r="99" spans="1:9" x14ac:dyDescent="0.25">
      <c r="A99" s="24"/>
      <c r="B99" s="105"/>
      <c r="C99" s="22" t="str">
        <f t="shared" si="3"/>
        <v/>
      </c>
      <c r="D99" s="105"/>
      <c r="E99" s="22" t="str">
        <f t="shared" si="4"/>
        <v/>
      </c>
      <c r="F99" s="106"/>
      <c r="G99" s="106"/>
      <c r="H99" s="107"/>
      <c r="I99" s="24" t="str">
        <f t="shared" si="5"/>
        <v/>
      </c>
    </row>
    <row r="100" spans="1:9" x14ac:dyDescent="0.25">
      <c r="A100" s="24"/>
      <c r="B100" s="105"/>
      <c r="C100" s="22" t="str">
        <f t="shared" si="3"/>
        <v/>
      </c>
      <c r="D100" s="105"/>
      <c r="E100" s="22" t="str">
        <f t="shared" si="4"/>
        <v/>
      </c>
      <c r="F100" s="106"/>
      <c r="G100" s="106"/>
      <c r="H100" s="107"/>
      <c r="I100" s="24" t="str">
        <f t="shared" si="5"/>
        <v/>
      </c>
    </row>
  </sheetData>
  <sheetProtection selectLockedCells="1"/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I100"/>
  <sheetViews>
    <sheetView showGridLines="0" zoomScaleNormal="100" workbookViewId="0">
      <pane ySplit="2" topLeftCell="A3" activePane="bottomLeft" state="frozen"/>
      <selection activeCell="J3" sqref="J3"/>
      <selection pane="bottomLeft" activeCell="J3" sqref="J3"/>
    </sheetView>
  </sheetViews>
  <sheetFormatPr defaultColWidth="12.5703125" defaultRowHeight="15.75" x14ac:dyDescent="0.25"/>
  <cols>
    <col min="1" max="1" width="13.7109375" style="14" customWidth="1"/>
    <col min="2" max="2" width="13.7109375" style="1" customWidth="1"/>
    <col min="3" max="3" width="15" style="1" customWidth="1"/>
    <col min="4" max="8" width="13.7109375" style="1" customWidth="1"/>
    <col min="9" max="16384" width="12.5703125" style="1"/>
  </cols>
  <sheetData>
    <row r="1" spans="1:9" ht="37.5" customHeight="1" x14ac:dyDescent="0.25">
      <c r="A1" s="134" t="str">
        <f>Souhrn!A9&amp;"-"&amp;Souhrn!B9</f>
        <v>69-JCB 406 B</v>
      </c>
      <c r="B1" s="135"/>
      <c r="C1" s="135"/>
      <c r="D1" s="135"/>
      <c r="E1" s="135"/>
      <c r="F1" s="135"/>
      <c r="G1" s="135"/>
      <c r="H1" s="135"/>
      <c r="I1" s="136"/>
    </row>
    <row r="2" spans="1:9" ht="19.5" customHeight="1" x14ac:dyDescent="0.25">
      <c r="A2" s="37" t="s">
        <v>1</v>
      </c>
      <c r="B2" s="35" t="s">
        <v>2</v>
      </c>
      <c r="C2" s="31" t="s">
        <v>3</v>
      </c>
      <c r="D2" s="35" t="s">
        <v>4</v>
      </c>
      <c r="E2" s="31" t="s">
        <v>5</v>
      </c>
      <c r="F2" s="35" t="s">
        <v>6</v>
      </c>
      <c r="G2" s="35" t="s">
        <v>7</v>
      </c>
      <c r="H2" s="75" t="s">
        <v>8</v>
      </c>
      <c r="I2" s="91" t="s">
        <v>76</v>
      </c>
    </row>
    <row r="3" spans="1:9" ht="15.75" customHeight="1" x14ac:dyDescent="0.25">
      <c r="A3" s="24">
        <v>44941</v>
      </c>
      <c r="B3" s="25">
        <v>5207</v>
      </c>
      <c r="C3" s="22"/>
      <c r="D3" s="25"/>
      <c r="E3" s="22"/>
      <c r="F3" s="29" t="s">
        <v>12</v>
      </c>
      <c r="G3" s="27" t="s">
        <v>36</v>
      </c>
      <c r="H3" s="76"/>
      <c r="I3" s="81">
        <f>IF((G3="Servis"),A3,"")</f>
        <v>44941</v>
      </c>
    </row>
    <row r="4" spans="1:9" ht="15.75" customHeight="1" x14ac:dyDescent="0.25">
      <c r="A4" s="24">
        <v>44942</v>
      </c>
      <c r="B4" s="25">
        <v>5225</v>
      </c>
      <c r="C4" s="22">
        <f>IF(B4="","",B4-B3)</f>
        <v>18</v>
      </c>
      <c r="D4" s="25">
        <v>68</v>
      </c>
      <c r="E4" s="22">
        <f>IF(OR(C4="",C4=0,D4=""),"",D4/C4)</f>
        <v>3.7777777777777777</v>
      </c>
      <c r="F4" s="27"/>
      <c r="G4" s="27"/>
      <c r="H4" s="76"/>
      <c r="I4" s="81" t="str">
        <f t="shared" ref="I4:I50" si="0">IF((G4="Servis"),A4,"")</f>
        <v/>
      </c>
    </row>
    <row r="5" spans="1:9" ht="15.75" customHeight="1" x14ac:dyDescent="0.25">
      <c r="A5" s="24">
        <v>44943</v>
      </c>
      <c r="B5" s="25">
        <v>5247.2</v>
      </c>
      <c r="C5" s="22">
        <f t="shared" ref="C5:C50" si="1">IF(B5="","",B5-B4)</f>
        <v>22.199999999999818</v>
      </c>
      <c r="D5" s="25">
        <v>45</v>
      </c>
      <c r="E5" s="22">
        <f t="shared" ref="E5:E50" si="2">IF(OR(C5="",C5=0,D5=""),"",D5/C5)</f>
        <v>2.0270270270270436</v>
      </c>
      <c r="F5" s="27"/>
      <c r="G5" s="27"/>
      <c r="H5" s="76"/>
      <c r="I5" s="81" t="str">
        <f t="shared" si="0"/>
        <v/>
      </c>
    </row>
    <row r="6" spans="1:9" ht="15.75" customHeight="1" x14ac:dyDescent="0.25">
      <c r="A6" s="24">
        <v>44944</v>
      </c>
      <c r="B6" s="25"/>
      <c r="C6" s="22" t="str">
        <f t="shared" si="1"/>
        <v/>
      </c>
      <c r="D6" s="25"/>
      <c r="E6" s="22" t="str">
        <f t="shared" si="2"/>
        <v/>
      </c>
      <c r="F6" s="27"/>
      <c r="G6" s="27"/>
      <c r="H6" s="76"/>
      <c r="I6" s="81" t="str">
        <f t="shared" si="0"/>
        <v/>
      </c>
    </row>
    <row r="7" spans="1:9" ht="15.75" customHeight="1" x14ac:dyDescent="0.25">
      <c r="A7" s="26"/>
      <c r="B7" s="25"/>
      <c r="C7" s="22" t="str">
        <f t="shared" si="1"/>
        <v/>
      </c>
      <c r="D7" s="25"/>
      <c r="E7" s="22" t="str">
        <f t="shared" si="2"/>
        <v/>
      </c>
      <c r="F7" s="27"/>
      <c r="G7" s="27"/>
      <c r="H7" s="76"/>
      <c r="I7" s="81" t="str">
        <f t="shared" si="0"/>
        <v/>
      </c>
    </row>
    <row r="8" spans="1:9" ht="15.75" customHeight="1" x14ac:dyDescent="0.25">
      <c r="A8" s="26"/>
      <c r="B8" s="25"/>
      <c r="C8" s="22" t="str">
        <f t="shared" si="1"/>
        <v/>
      </c>
      <c r="D8" s="25"/>
      <c r="E8" s="22" t="str">
        <f t="shared" si="2"/>
        <v/>
      </c>
      <c r="F8" s="27"/>
      <c r="G8" s="27"/>
      <c r="H8" s="76"/>
      <c r="I8" s="81" t="str">
        <f t="shared" si="0"/>
        <v/>
      </c>
    </row>
    <row r="9" spans="1:9" ht="15.75" customHeight="1" x14ac:dyDescent="0.25">
      <c r="A9" s="26"/>
      <c r="B9" s="25"/>
      <c r="C9" s="22" t="str">
        <f t="shared" si="1"/>
        <v/>
      </c>
      <c r="D9" s="25"/>
      <c r="E9" s="22" t="str">
        <f t="shared" si="2"/>
        <v/>
      </c>
      <c r="F9" s="27"/>
      <c r="G9" s="27"/>
      <c r="H9" s="76"/>
      <c r="I9" s="81" t="str">
        <f t="shared" si="0"/>
        <v/>
      </c>
    </row>
    <row r="10" spans="1:9" ht="15.75" customHeight="1" x14ac:dyDescent="0.25">
      <c r="A10" s="26"/>
      <c r="B10" s="25"/>
      <c r="C10" s="22" t="str">
        <f t="shared" si="1"/>
        <v/>
      </c>
      <c r="D10" s="25"/>
      <c r="E10" s="22" t="str">
        <f t="shared" si="2"/>
        <v/>
      </c>
      <c r="F10" s="27"/>
      <c r="G10" s="27"/>
      <c r="H10" s="76"/>
      <c r="I10" s="81" t="str">
        <f t="shared" si="0"/>
        <v/>
      </c>
    </row>
    <row r="11" spans="1:9" ht="15.75" customHeight="1" x14ac:dyDescent="0.25">
      <c r="A11" s="24"/>
      <c r="B11" s="25"/>
      <c r="C11" s="22" t="str">
        <f t="shared" si="1"/>
        <v/>
      </c>
      <c r="D11" s="25"/>
      <c r="E11" s="22" t="str">
        <f t="shared" si="2"/>
        <v/>
      </c>
      <c r="F11" s="27"/>
      <c r="G11" s="27"/>
      <c r="H11" s="76"/>
      <c r="I11" s="81" t="str">
        <f t="shared" si="0"/>
        <v/>
      </c>
    </row>
    <row r="12" spans="1:9" ht="15.75" customHeight="1" x14ac:dyDescent="0.25">
      <c r="A12" s="24"/>
      <c r="B12" s="25"/>
      <c r="C12" s="22" t="str">
        <f t="shared" si="1"/>
        <v/>
      </c>
      <c r="D12" s="25"/>
      <c r="E12" s="22" t="str">
        <f t="shared" si="2"/>
        <v/>
      </c>
      <c r="F12" s="27"/>
      <c r="G12" s="27"/>
      <c r="H12" s="76"/>
      <c r="I12" s="81" t="str">
        <f t="shared" si="0"/>
        <v/>
      </c>
    </row>
    <row r="13" spans="1:9" ht="15.75" customHeight="1" x14ac:dyDescent="0.25">
      <c r="A13" s="24"/>
      <c r="B13" s="25"/>
      <c r="C13" s="22" t="str">
        <f t="shared" si="1"/>
        <v/>
      </c>
      <c r="D13" s="25"/>
      <c r="E13" s="22" t="str">
        <f t="shared" si="2"/>
        <v/>
      </c>
      <c r="F13" s="27"/>
      <c r="G13" s="27"/>
      <c r="H13" s="76"/>
      <c r="I13" s="81" t="str">
        <f t="shared" si="0"/>
        <v/>
      </c>
    </row>
    <row r="14" spans="1:9" ht="15.75" customHeight="1" x14ac:dyDescent="0.25">
      <c r="A14" s="24"/>
      <c r="B14" s="25"/>
      <c r="C14" s="22" t="str">
        <f t="shared" si="1"/>
        <v/>
      </c>
      <c r="D14" s="25"/>
      <c r="E14" s="22" t="str">
        <f t="shared" si="2"/>
        <v/>
      </c>
      <c r="F14" s="27"/>
      <c r="G14" s="27"/>
      <c r="H14" s="76"/>
      <c r="I14" s="81" t="str">
        <f t="shared" si="0"/>
        <v/>
      </c>
    </row>
    <row r="15" spans="1:9" ht="15.75" customHeight="1" x14ac:dyDescent="0.25">
      <c r="A15" s="24"/>
      <c r="B15" s="25"/>
      <c r="C15" s="22" t="str">
        <f t="shared" si="1"/>
        <v/>
      </c>
      <c r="D15" s="25"/>
      <c r="E15" s="22" t="str">
        <f t="shared" si="2"/>
        <v/>
      </c>
      <c r="F15" s="27"/>
      <c r="G15" s="27"/>
      <c r="H15" s="76"/>
      <c r="I15" s="81" t="str">
        <f t="shared" si="0"/>
        <v/>
      </c>
    </row>
    <row r="16" spans="1:9" ht="15.75" customHeight="1" x14ac:dyDescent="0.25">
      <c r="A16" s="24"/>
      <c r="B16" s="25"/>
      <c r="C16" s="22" t="str">
        <f t="shared" si="1"/>
        <v/>
      </c>
      <c r="D16" s="25"/>
      <c r="E16" s="22" t="str">
        <f t="shared" si="2"/>
        <v/>
      </c>
      <c r="F16" s="27"/>
      <c r="G16" s="27"/>
      <c r="H16" s="76"/>
      <c r="I16" s="81" t="str">
        <f t="shared" si="0"/>
        <v/>
      </c>
    </row>
    <row r="17" spans="1:9" ht="15.75" customHeight="1" x14ac:dyDescent="0.25">
      <c r="A17" s="24"/>
      <c r="B17" s="25"/>
      <c r="C17" s="22" t="str">
        <f t="shared" si="1"/>
        <v/>
      </c>
      <c r="D17" s="25"/>
      <c r="E17" s="22" t="str">
        <f t="shared" si="2"/>
        <v/>
      </c>
      <c r="F17" s="27"/>
      <c r="G17" s="27"/>
      <c r="H17" s="76"/>
      <c r="I17" s="81" t="str">
        <f t="shared" si="0"/>
        <v/>
      </c>
    </row>
    <row r="18" spans="1:9" ht="15.75" customHeight="1" x14ac:dyDescent="0.25">
      <c r="A18" s="24"/>
      <c r="B18" s="25"/>
      <c r="C18" s="22" t="str">
        <f t="shared" si="1"/>
        <v/>
      </c>
      <c r="D18" s="25"/>
      <c r="E18" s="22" t="str">
        <f t="shared" si="2"/>
        <v/>
      </c>
      <c r="F18" s="27"/>
      <c r="G18" s="27"/>
      <c r="H18" s="76"/>
      <c r="I18" s="81" t="str">
        <f t="shared" si="0"/>
        <v/>
      </c>
    </row>
    <row r="19" spans="1:9" ht="15.75" customHeight="1" x14ac:dyDescent="0.25">
      <c r="A19" s="24"/>
      <c r="B19" s="25"/>
      <c r="C19" s="22" t="str">
        <f t="shared" si="1"/>
        <v/>
      </c>
      <c r="D19" s="25"/>
      <c r="E19" s="22" t="str">
        <f t="shared" si="2"/>
        <v/>
      </c>
      <c r="F19" s="27"/>
      <c r="G19" s="27"/>
      <c r="H19" s="76"/>
      <c r="I19" s="81" t="str">
        <f t="shared" si="0"/>
        <v/>
      </c>
    </row>
    <row r="20" spans="1:9" ht="15.75" customHeight="1" x14ac:dyDescent="0.25">
      <c r="A20" s="24"/>
      <c r="B20" s="25"/>
      <c r="C20" s="22" t="str">
        <f t="shared" si="1"/>
        <v/>
      </c>
      <c r="D20" s="25"/>
      <c r="E20" s="22" t="str">
        <f t="shared" si="2"/>
        <v/>
      </c>
      <c r="F20" s="27"/>
      <c r="G20" s="27"/>
      <c r="H20" s="76"/>
      <c r="I20" s="81" t="str">
        <f t="shared" si="0"/>
        <v/>
      </c>
    </row>
    <row r="21" spans="1:9" ht="15.75" customHeight="1" x14ac:dyDescent="0.25">
      <c r="A21" s="24"/>
      <c r="B21" s="25"/>
      <c r="C21" s="22" t="str">
        <f t="shared" si="1"/>
        <v/>
      </c>
      <c r="D21" s="25"/>
      <c r="E21" s="22" t="str">
        <f t="shared" si="2"/>
        <v/>
      </c>
      <c r="F21" s="27"/>
      <c r="G21" s="27"/>
      <c r="H21" s="76"/>
      <c r="I21" s="81" t="str">
        <f t="shared" si="0"/>
        <v/>
      </c>
    </row>
    <row r="22" spans="1:9" ht="15.75" customHeight="1" x14ac:dyDescent="0.25">
      <c r="A22" s="24"/>
      <c r="B22" s="25"/>
      <c r="C22" s="22" t="str">
        <f t="shared" si="1"/>
        <v/>
      </c>
      <c r="D22" s="25"/>
      <c r="E22" s="22" t="str">
        <f t="shared" si="2"/>
        <v/>
      </c>
      <c r="F22" s="106"/>
      <c r="G22" s="106"/>
      <c r="H22" s="107"/>
      <c r="I22" s="81" t="str">
        <f t="shared" si="0"/>
        <v/>
      </c>
    </row>
    <row r="23" spans="1:9" ht="15.75" customHeight="1" x14ac:dyDescent="0.25">
      <c r="A23" s="24"/>
      <c r="B23" s="25"/>
      <c r="C23" s="22" t="str">
        <f t="shared" si="1"/>
        <v/>
      </c>
      <c r="D23" s="25"/>
      <c r="E23" s="22" t="str">
        <f t="shared" si="2"/>
        <v/>
      </c>
      <c r="F23" s="106"/>
      <c r="G23" s="106"/>
      <c r="H23" s="107"/>
      <c r="I23" s="81" t="str">
        <f t="shared" si="0"/>
        <v/>
      </c>
    </row>
    <row r="24" spans="1:9" ht="15.75" customHeight="1" x14ac:dyDescent="0.25">
      <c r="A24" s="24"/>
      <c r="B24" s="105"/>
      <c r="C24" s="22" t="str">
        <f t="shared" si="1"/>
        <v/>
      </c>
      <c r="D24" s="105"/>
      <c r="E24" s="22" t="str">
        <f t="shared" si="2"/>
        <v/>
      </c>
      <c r="F24" s="106"/>
      <c r="G24" s="106"/>
      <c r="H24" s="107"/>
      <c r="I24" s="81" t="str">
        <f t="shared" si="0"/>
        <v/>
      </c>
    </row>
    <row r="25" spans="1:9" ht="15.75" customHeight="1" x14ac:dyDescent="0.25">
      <c r="A25" s="24"/>
      <c r="B25" s="105"/>
      <c r="C25" s="22" t="str">
        <f t="shared" si="1"/>
        <v/>
      </c>
      <c r="D25" s="105"/>
      <c r="E25" s="22" t="str">
        <f t="shared" si="2"/>
        <v/>
      </c>
      <c r="F25" s="106"/>
      <c r="G25" s="106"/>
      <c r="H25" s="107"/>
      <c r="I25" s="81" t="str">
        <f t="shared" si="0"/>
        <v/>
      </c>
    </row>
    <row r="26" spans="1:9" ht="15.75" customHeight="1" x14ac:dyDescent="0.25">
      <c r="A26" s="24"/>
      <c r="B26" s="105"/>
      <c r="C26" s="22" t="str">
        <f t="shared" si="1"/>
        <v/>
      </c>
      <c r="D26" s="105"/>
      <c r="E26" s="22" t="str">
        <f t="shared" si="2"/>
        <v/>
      </c>
      <c r="F26" s="106"/>
      <c r="G26" s="106"/>
      <c r="H26" s="107"/>
      <c r="I26" s="81" t="str">
        <f t="shared" si="0"/>
        <v/>
      </c>
    </row>
    <row r="27" spans="1:9" ht="15.75" customHeight="1" x14ac:dyDescent="0.25">
      <c r="A27" s="24"/>
      <c r="B27" s="105"/>
      <c r="C27" s="22" t="str">
        <f t="shared" si="1"/>
        <v/>
      </c>
      <c r="D27" s="105"/>
      <c r="E27" s="22" t="str">
        <f t="shared" si="2"/>
        <v/>
      </c>
      <c r="F27" s="106"/>
      <c r="G27" s="106"/>
      <c r="H27" s="107"/>
      <c r="I27" s="81" t="str">
        <f t="shared" si="0"/>
        <v/>
      </c>
    </row>
    <row r="28" spans="1:9" ht="15.75" customHeight="1" x14ac:dyDescent="0.25">
      <c r="A28" s="24"/>
      <c r="B28" s="105"/>
      <c r="C28" s="22" t="str">
        <f t="shared" si="1"/>
        <v/>
      </c>
      <c r="D28" s="105"/>
      <c r="E28" s="22" t="str">
        <f t="shared" si="2"/>
        <v/>
      </c>
      <c r="F28" s="106"/>
      <c r="G28" s="106"/>
      <c r="H28" s="107"/>
      <c r="I28" s="81" t="str">
        <f t="shared" si="0"/>
        <v/>
      </c>
    </row>
    <row r="29" spans="1:9" ht="15.75" customHeight="1" x14ac:dyDescent="0.25">
      <c r="A29" s="24"/>
      <c r="B29" s="105"/>
      <c r="C29" s="22" t="str">
        <f t="shared" si="1"/>
        <v/>
      </c>
      <c r="D29" s="105"/>
      <c r="E29" s="22" t="str">
        <f t="shared" si="2"/>
        <v/>
      </c>
      <c r="F29" s="106"/>
      <c r="G29" s="106"/>
      <c r="H29" s="107"/>
      <c r="I29" s="81" t="str">
        <f t="shared" si="0"/>
        <v/>
      </c>
    </row>
    <row r="30" spans="1:9" ht="15.75" customHeight="1" x14ac:dyDescent="0.25">
      <c r="A30" s="24"/>
      <c r="B30" s="105"/>
      <c r="C30" s="22" t="str">
        <f t="shared" si="1"/>
        <v/>
      </c>
      <c r="D30" s="105"/>
      <c r="E30" s="22" t="str">
        <f t="shared" si="2"/>
        <v/>
      </c>
      <c r="F30" s="106"/>
      <c r="G30" s="106"/>
      <c r="H30" s="107"/>
      <c r="I30" s="81" t="str">
        <f t="shared" si="0"/>
        <v/>
      </c>
    </row>
    <row r="31" spans="1:9" ht="15.75" customHeight="1" x14ac:dyDescent="0.25">
      <c r="A31" s="24"/>
      <c r="B31" s="105"/>
      <c r="C31" s="22" t="str">
        <f t="shared" si="1"/>
        <v/>
      </c>
      <c r="D31" s="105"/>
      <c r="E31" s="22" t="str">
        <f t="shared" si="2"/>
        <v/>
      </c>
      <c r="F31" s="106"/>
      <c r="G31" s="106"/>
      <c r="H31" s="107"/>
      <c r="I31" s="81" t="str">
        <f t="shared" si="0"/>
        <v/>
      </c>
    </row>
    <row r="32" spans="1:9" ht="15.75" customHeight="1" x14ac:dyDescent="0.25">
      <c r="A32" s="24"/>
      <c r="B32" s="105"/>
      <c r="C32" s="22" t="str">
        <f t="shared" si="1"/>
        <v/>
      </c>
      <c r="D32" s="105"/>
      <c r="E32" s="22" t="str">
        <f t="shared" si="2"/>
        <v/>
      </c>
      <c r="F32" s="106"/>
      <c r="G32" s="106"/>
      <c r="H32" s="107"/>
      <c r="I32" s="81" t="str">
        <f t="shared" si="0"/>
        <v/>
      </c>
    </row>
    <row r="33" spans="1:9" ht="15.75" customHeight="1" x14ac:dyDescent="0.25">
      <c r="A33" s="24"/>
      <c r="B33" s="105"/>
      <c r="C33" s="22" t="str">
        <f t="shared" si="1"/>
        <v/>
      </c>
      <c r="D33" s="105"/>
      <c r="E33" s="22" t="str">
        <f t="shared" si="2"/>
        <v/>
      </c>
      <c r="F33" s="106"/>
      <c r="G33" s="106"/>
      <c r="H33" s="107"/>
      <c r="I33" s="81" t="str">
        <f t="shared" si="0"/>
        <v/>
      </c>
    </row>
    <row r="34" spans="1:9" ht="15.75" customHeight="1" x14ac:dyDescent="0.25">
      <c r="A34" s="24"/>
      <c r="B34" s="105"/>
      <c r="C34" s="22" t="str">
        <f t="shared" si="1"/>
        <v/>
      </c>
      <c r="D34" s="105"/>
      <c r="E34" s="22" t="str">
        <f t="shared" si="2"/>
        <v/>
      </c>
      <c r="F34" s="106"/>
      <c r="G34" s="106"/>
      <c r="H34" s="107"/>
      <c r="I34" s="81" t="str">
        <f t="shared" si="0"/>
        <v/>
      </c>
    </row>
    <row r="35" spans="1:9" ht="15.75" customHeight="1" x14ac:dyDescent="0.25">
      <c r="A35" s="24"/>
      <c r="B35" s="105"/>
      <c r="C35" s="22" t="str">
        <f t="shared" si="1"/>
        <v/>
      </c>
      <c r="D35" s="105"/>
      <c r="E35" s="22" t="str">
        <f t="shared" si="2"/>
        <v/>
      </c>
      <c r="F35" s="106"/>
      <c r="G35" s="106"/>
      <c r="H35" s="107"/>
      <c r="I35" s="81" t="str">
        <f t="shared" si="0"/>
        <v/>
      </c>
    </row>
    <row r="36" spans="1:9" ht="15.75" customHeight="1" x14ac:dyDescent="0.25">
      <c r="A36" s="24"/>
      <c r="B36" s="105"/>
      <c r="C36" s="22" t="str">
        <f t="shared" si="1"/>
        <v/>
      </c>
      <c r="D36" s="105"/>
      <c r="E36" s="22" t="str">
        <f t="shared" si="2"/>
        <v/>
      </c>
      <c r="F36" s="106"/>
      <c r="G36" s="106"/>
      <c r="H36" s="107"/>
      <c r="I36" s="81" t="str">
        <f t="shared" si="0"/>
        <v/>
      </c>
    </row>
    <row r="37" spans="1:9" ht="15.75" customHeight="1" x14ac:dyDescent="0.25">
      <c r="A37" s="24"/>
      <c r="B37" s="105"/>
      <c r="C37" s="22" t="str">
        <f t="shared" si="1"/>
        <v/>
      </c>
      <c r="D37" s="105"/>
      <c r="E37" s="22" t="str">
        <f t="shared" si="2"/>
        <v/>
      </c>
      <c r="F37" s="106"/>
      <c r="G37" s="106"/>
      <c r="H37" s="107"/>
      <c r="I37" s="81" t="str">
        <f t="shared" si="0"/>
        <v/>
      </c>
    </row>
    <row r="38" spans="1:9" ht="15.75" customHeight="1" x14ac:dyDescent="0.25">
      <c r="A38" s="24"/>
      <c r="B38" s="105"/>
      <c r="C38" s="22" t="str">
        <f t="shared" si="1"/>
        <v/>
      </c>
      <c r="D38" s="105"/>
      <c r="E38" s="22" t="str">
        <f t="shared" si="2"/>
        <v/>
      </c>
      <c r="F38" s="106"/>
      <c r="G38" s="106"/>
      <c r="H38" s="107"/>
      <c r="I38" s="81" t="str">
        <f t="shared" si="0"/>
        <v/>
      </c>
    </row>
    <row r="39" spans="1:9" ht="15.75" customHeight="1" x14ac:dyDescent="0.25">
      <c r="A39" s="24"/>
      <c r="B39" s="105"/>
      <c r="C39" s="22" t="str">
        <f t="shared" si="1"/>
        <v/>
      </c>
      <c r="D39" s="105"/>
      <c r="E39" s="22" t="str">
        <f t="shared" si="2"/>
        <v/>
      </c>
      <c r="F39" s="106"/>
      <c r="G39" s="106"/>
      <c r="H39" s="107"/>
      <c r="I39" s="81" t="str">
        <f t="shared" si="0"/>
        <v/>
      </c>
    </row>
    <row r="40" spans="1:9" ht="15.75" customHeight="1" x14ac:dyDescent="0.25">
      <c r="A40" s="24"/>
      <c r="B40" s="105"/>
      <c r="C40" s="22" t="str">
        <f t="shared" si="1"/>
        <v/>
      </c>
      <c r="D40" s="105"/>
      <c r="E40" s="22" t="str">
        <f t="shared" si="2"/>
        <v/>
      </c>
      <c r="F40" s="106"/>
      <c r="G40" s="106"/>
      <c r="H40" s="107"/>
      <c r="I40" s="81" t="str">
        <f t="shared" si="0"/>
        <v/>
      </c>
    </row>
    <row r="41" spans="1:9" ht="15.75" customHeight="1" x14ac:dyDescent="0.25">
      <c r="A41" s="24"/>
      <c r="B41" s="105"/>
      <c r="C41" s="22" t="str">
        <f t="shared" si="1"/>
        <v/>
      </c>
      <c r="D41" s="105"/>
      <c r="E41" s="22" t="str">
        <f t="shared" si="2"/>
        <v/>
      </c>
      <c r="F41" s="106"/>
      <c r="G41" s="106"/>
      <c r="H41" s="107"/>
      <c r="I41" s="81" t="str">
        <f t="shared" si="0"/>
        <v/>
      </c>
    </row>
    <row r="42" spans="1:9" ht="15.75" customHeight="1" x14ac:dyDescent="0.25">
      <c r="A42" s="24"/>
      <c r="B42" s="105"/>
      <c r="C42" s="22" t="str">
        <f t="shared" si="1"/>
        <v/>
      </c>
      <c r="D42" s="105"/>
      <c r="E42" s="22" t="str">
        <f t="shared" si="2"/>
        <v/>
      </c>
      <c r="F42" s="106"/>
      <c r="G42" s="106"/>
      <c r="H42" s="107"/>
      <c r="I42" s="81" t="str">
        <f t="shared" si="0"/>
        <v/>
      </c>
    </row>
    <row r="43" spans="1:9" ht="15.75" customHeight="1" x14ac:dyDescent="0.25">
      <c r="A43" s="24"/>
      <c r="B43" s="105"/>
      <c r="C43" s="22" t="str">
        <f t="shared" si="1"/>
        <v/>
      </c>
      <c r="D43" s="105"/>
      <c r="E43" s="22" t="str">
        <f t="shared" si="2"/>
        <v/>
      </c>
      <c r="F43" s="106"/>
      <c r="G43" s="106"/>
      <c r="H43" s="107"/>
      <c r="I43" s="81" t="str">
        <f t="shared" si="0"/>
        <v/>
      </c>
    </row>
    <row r="44" spans="1:9" ht="15.75" customHeight="1" x14ac:dyDescent="0.25">
      <c r="A44" s="24"/>
      <c r="B44" s="105"/>
      <c r="C44" s="22" t="str">
        <f t="shared" si="1"/>
        <v/>
      </c>
      <c r="D44" s="105"/>
      <c r="E44" s="22" t="str">
        <f t="shared" si="2"/>
        <v/>
      </c>
      <c r="F44" s="106"/>
      <c r="G44" s="106"/>
      <c r="H44" s="107"/>
      <c r="I44" s="81" t="str">
        <f t="shared" si="0"/>
        <v/>
      </c>
    </row>
    <row r="45" spans="1:9" ht="15.75" customHeight="1" x14ac:dyDescent="0.25">
      <c r="A45" s="24"/>
      <c r="B45" s="105"/>
      <c r="C45" s="22" t="str">
        <f t="shared" si="1"/>
        <v/>
      </c>
      <c r="D45" s="105"/>
      <c r="E45" s="22" t="str">
        <f t="shared" si="2"/>
        <v/>
      </c>
      <c r="F45" s="106"/>
      <c r="G45" s="106"/>
      <c r="H45" s="107"/>
      <c r="I45" s="81" t="str">
        <f t="shared" si="0"/>
        <v/>
      </c>
    </row>
    <row r="46" spans="1:9" ht="15.75" customHeight="1" x14ac:dyDescent="0.25">
      <c r="A46" s="24"/>
      <c r="B46" s="105"/>
      <c r="C46" s="22" t="str">
        <f t="shared" si="1"/>
        <v/>
      </c>
      <c r="D46" s="105"/>
      <c r="E46" s="22" t="str">
        <f t="shared" si="2"/>
        <v/>
      </c>
      <c r="F46" s="106"/>
      <c r="G46" s="106"/>
      <c r="H46" s="107"/>
      <c r="I46" s="81" t="str">
        <f t="shared" si="0"/>
        <v/>
      </c>
    </row>
    <row r="47" spans="1:9" ht="15.75" customHeight="1" x14ac:dyDescent="0.25">
      <c r="A47" s="24"/>
      <c r="B47" s="105"/>
      <c r="C47" s="22" t="str">
        <f t="shared" si="1"/>
        <v/>
      </c>
      <c r="D47" s="105"/>
      <c r="E47" s="22" t="str">
        <f t="shared" si="2"/>
        <v/>
      </c>
      <c r="F47" s="106"/>
      <c r="G47" s="106"/>
      <c r="H47" s="107"/>
      <c r="I47" s="81" t="str">
        <f t="shared" si="0"/>
        <v/>
      </c>
    </row>
    <row r="48" spans="1:9" ht="15.75" customHeight="1" x14ac:dyDescent="0.25">
      <c r="A48" s="24"/>
      <c r="B48" s="105"/>
      <c r="C48" s="22" t="str">
        <f t="shared" si="1"/>
        <v/>
      </c>
      <c r="D48" s="105"/>
      <c r="E48" s="22" t="str">
        <f t="shared" si="2"/>
        <v/>
      </c>
      <c r="F48" s="106"/>
      <c r="G48" s="106"/>
      <c r="H48" s="107"/>
      <c r="I48" s="81" t="str">
        <f t="shared" si="0"/>
        <v/>
      </c>
    </row>
    <row r="49" spans="1:9" ht="15.75" customHeight="1" x14ac:dyDescent="0.25">
      <c r="A49" s="24"/>
      <c r="B49" s="105"/>
      <c r="C49" s="22" t="str">
        <f t="shared" si="1"/>
        <v/>
      </c>
      <c r="D49" s="105"/>
      <c r="E49" s="22" t="str">
        <f t="shared" si="2"/>
        <v/>
      </c>
      <c r="F49" s="106"/>
      <c r="G49" s="106"/>
      <c r="H49" s="107"/>
      <c r="I49" s="81" t="str">
        <f t="shared" si="0"/>
        <v/>
      </c>
    </row>
    <row r="50" spans="1:9" ht="15.75" customHeight="1" x14ac:dyDescent="0.25">
      <c r="A50" s="24"/>
      <c r="B50" s="105"/>
      <c r="C50" s="22" t="str">
        <f t="shared" si="1"/>
        <v/>
      </c>
      <c r="D50" s="105"/>
      <c r="E50" s="22" t="str">
        <f t="shared" si="2"/>
        <v/>
      </c>
      <c r="F50" s="106"/>
      <c r="G50" s="106"/>
      <c r="H50" s="107"/>
      <c r="I50" s="81" t="str">
        <f t="shared" si="0"/>
        <v/>
      </c>
    </row>
    <row r="51" spans="1:9" x14ac:dyDescent="0.25">
      <c r="A51" s="24"/>
      <c r="B51" s="105"/>
      <c r="C51" s="22" t="str">
        <f t="shared" ref="C51:C100" si="3">IF(B51="","",B51-B50)</f>
        <v/>
      </c>
      <c r="D51" s="105"/>
      <c r="E51" s="22" t="str">
        <f t="shared" ref="E51:E100" si="4">IF(OR(C51="",C51=0,D51=""),"",D51/C51)</f>
        <v/>
      </c>
      <c r="F51" s="106"/>
      <c r="G51" s="106"/>
      <c r="H51" s="107"/>
      <c r="I51" s="81" t="str">
        <f t="shared" ref="I51:I100" si="5">IF((G51="Servis"),A51,"")</f>
        <v/>
      </c>
    </row>
    <row r="52" spans="1:9" x14ac:dyDescent="0.25">
      <c r="A52" s="24"/>
      <c r="B52" s="105"/>
      <c r="C52" s="22" t="str">
        <f t="shared" si="3"/>
        <v/>
      </c>
      <c r="D52" s="105"/>
      <c r="E52" s="22" t="str">
        <f t="shared" si="4"/>
        <v/>
      </c>
      <c r="F52" s="106"/>
      <c r="G52" s="106"/>
      <c r="H52" s="107"/>
      <c r="I52" s="81" t="str">
        <f t="shared" si="5"/>
        <v/>
      </c>
    </row>
    <row r="53" spans="1:9" x14ac:dyDescent="0.25">
      <c r="A53" s="24"/>
      <c r="B53" s="105"/>
      <c r="C53" s="22" t="str">
        <f t="shared" si="3"/>
        <v/>
      </c>
      <c r="D53" s="105"/>
      <c r="E53" s="22" t="str">
        <f t="shared" si="4"/>
        <v/>
      </c>
      <c r="F53" s="106"/>
      <c r="G53" s="106"/>
      <c r="H53" s="107"/>
      <c r="I53" s="81" t="str">
        <f t="shared" si="5"/>
        <v/>
      </c>
    </row>
    <row r="54" spans="1:9" x14ac:dyDescent="0.25">
      <c r="A54" s="24"/>
      <c r="B54" s="105"/>
      <c r="C54" s="22" t="str">
        <f t="shared" si="3"/>
        <v/>
      </c>
      <c r="D54" s="105"/>
      <c r="E54" s="22" t="str">
        <f t="shared" si="4"/>
        <v/>
      </c>
      <c r="F54" s="106"/>
      <c r="G54" s="106"/>
      <c r="H54" s="107"/>
      <c r="I54" s="81" t="str">
        <f t="shared" si="5"/>
        <v/>
      </c>
    </row>
    <row r="55" spans="1:9" x14ac:dyDescent="0.25">
      <c r="A55" s="24"/>
      <c r="B55" s="105"/>
      <c r="C55" s="22" t="str">
        <f t="shared" si="3"/>
        <v/>
      </c>
      <c r="D55" s="105"/>
      <c r="E55" s="22" t="str">
        <f t="shared" si="4"/>
        <v/>
      </c>
      <c r="F55" s="106"/>
      <c r="G55" s="106"/>
      <c r="H55" s="107"/>
      <c r="I55" s="81" t="str">
        <f t="shared" si="5"/>
        <v/>
      </c>
    </row>
    <row r="56" spans="1:9" x14ac:dyDescent="0.25">
      <c r="A56" s="24"/>
      <c r="B56" s="105"/>
      <c r="C56" s="22" t="str">
        <f t="shared" si="3"/>
        <v/>
      </c>
      <c r="D56" s="105"/>
      <c r="E56" s="22" t="str">
        <f t="shared" si="4"/>
        <v/>
      </c>
      <c r="F56" s="106"/>
      <c r="G56" s="106"/>
      <c r="H56" s="107"/>
      <c r="I56" s="81" t="str">
        <f t="shared" si="5"/>
        <v/>
      </c>
    </row>
    <row r="57" spans="1:9" x14ac:dyDescent="0.25">
      <c r="A57" s="24"/>
      <c r="B57" s="105"/>
      <c r="C57" s="22" t="str">
        <f t="shared" si="3"/>
        <v/>
      </c>
      <c r="D57" s="105"/>
      <c r="E57" s="22" t="str">
        <f t="shared" si="4"/>
        <v/>
      </c>
      <c r="F57" s="106"/>
      <c r="G57" s="106"/>
      <c r="H57" s="107"/>
      <c r="I57" s="81" t="str">
        <f t="shared" si="5"/>
        <v/>
      </c>
    </row>
    <row r="58" spans="1:9" x14ac:dyDescent="0.25">
      <c r="A58" s="24"/>
      <c r="B58" s="105"/>
      <c r="C58" s="22" t="str">
        <f t="shared" si="3"/>
        <v/>
      </c>
      <c r="D58" s="105"/>
      <c r="E58" s="22" t="str">
        <f t="shared" si="4"/>
        <v/>
      </c>
      <c r="F58" s="106"/>
      <c r="G58" s="106"/>
      <c r="H58" s="107"/>
      <c r="I58" s="81" t="str">
        <f t="shared" si="5"/>
        <v/>
      </c>
    </row>
    <row r="59" spans="1:9" x14ac:dyDescent="0.25">
      <c r="A59" s="24"/>
      <c r="B59" s="105"/>
      <c r="C59" s="22" t="str">
        <f t="shared" si="3"/>
        <v/>
      </c>
      <c r="D59" s="105"/>
      <c r="E59" s="22" t="str">
        <f t="shared" si="4"/>
        <v/>
      </c>
      <c r="F59" s="106"/>
      <c r="G59" s="106"/>
      <c r="H59" s="107"/>
      <c r="I59" s="81" t="str">
        <f t="shared" si="5"/>
        <v/>
      </c>
    </row>
    <row r="60" spans="1:9" x14ac:dyDescent="0.25">
      <c r="A60" s="24"/>
      <c r="B60" s="105"/>
      <c r="C60" s="22" t="str">
        <f t="shared" si="3"/>
        <v/>
      </c>
      <c r="D60" s="105"/>
      <c r="E60" s="22" t="str">
        <f t="shared" si="4"/>
        <v/>
      </c>
      <c r="F60" s="106"/>
      <c r="G60" s="106"/>
      <c r="H60" s="107"/>
      <c r="I60" s="81" t="str">
        <f t="shared" si="5"/>
        <v/>
      </c>
    </row>
    <row r="61" spans="1:9" x14ac:dyDescent="0.25">
      <c r="A61" s="24"/>
      <c r="B61" s="105"/>
      <c r="C61" s="22" t="str">
        <f t="shared" si="3"/>
        <v/>
      </c>
      <c r="D61" s="105"/>
      <c r="E61" s="22" t="str">
        <f t="shared" si="4"/>
        <v/>
      </c>
      <c r="F61" s="106"/>
      <c r="G61" s="106"/>
      <c r="H61" s="107"/>
      <c r="I61" s="81" t="str">
        <f t="shared" si="5"/>
        <v/>
      </c>
    </row>
    <row r="62" spans="1:9" x14ac:dyDescent="0.25">
      <c r="A62" s="24"/>
      <c r="B62" s="105"/>
      <c r="C62" s="22" t="str">
        <f t="shared" si="3"/>
        <v/>
      </c>
      <c r="D62" s="105"/>
      <c r="E62" s="22" t="str">
        <f t="shared" si="4"/>
        <v/>
      </c>
      <c r="F62" s="106"/>
      <c r="G62" s="106"/>
      <c r="H62" s="107"/>
      <c r="I62" s="81" t="str">
        <f t="shared" si="5"/>
        <v/>
      </c>
    </row>
    <row r="63" spans="1:9" x14ac:dyDescent="0.25">
      <c r="A63" s="24"/>
      <c r="B63" s="105"/>
      <c r="C63" s="22" t="str">
        <f t="shared" si="3"/>
        <v/>
      </c>
      <c r="D63" s="105"/>
      <c r="E63" s="22" t="str">
        <f t="shared" si="4"/>
        <v/>
      </c>
      <c r="F63" s="106"/>
      <c r="G63" s="106"/>
      <c r="H63" s="107"/>
      <c r="I63" s="81" t="str">
        <f t="shared" si="5"/>
        <v/>
      </c>
    </row>
    <row r="64" spans="1:9" x14ac:dyDescent="0.25">
      <c r="A64" s="24"/>
      <c r="B64" s="105"/>
      <c r="C64" s="22" t="str">
        <f t="shared" si="3"/>
        <v/>
      </c>
      <c r="D64" s="105"/>
      <c r="E64" s="22" t="str">
        <f t="shared" si="4"/>
        <v/>
      </c>
      <c r="F64" s="106"/>
      <c r="G64" s="106"/>
      <c r="H64" s="107"/>
      <c r="I64" s="81" t="str">
        <f t="shared" si="5"/>
        <v/>
      </c>
    </row>
    <row r="65" spans="1:9" x14ac:dyDescent="0.25">
      <c r="A65" s="24"/>
      <c r="B65" s="105"/>
      <c r="C65" s="22" t="str">
        <f t="shared" si="3"/>
        <v/>
      </c>
      <c r="D65" s="105"/>
      <c r="E65" s="22" t="str">
        <f t="shared" si="4"/>
        <v/>
      </c>
      <c r="F65" s="106"/>
      <c r="G65" s="106"/>
      <c r="H65" s="107"/>
      <c r="I65" s="81" t="str">
        <f t="shared" si="5"/>
        <v/>
      </c>
    </row>
    <row r="66" spans="1:9" x14ac:dyDescent="0.25">
      <c r="A66" s="24"/>
      <c r="B66" s="105"/>
      <c r="C66" s="22" t="str">
        <f t="shared" si="3"/>
        <v/>
      </c>
      <c r="D66" s="105"/>
      <c r="E66" s="22" t="str">
        <f t="shared" si="4"/>
        <v/>
      </c>
      <c r="F66" s="106"/>
      <c r="G66" s="106"/>
      <c r="H66" s="107"/>
      <c r="I66" s="81" t="str">
        <f t="shared" si="5"/>
        <v/>
      </c>
    </row>
    <row r="67" spans="1:9" x14ac:dyDescent="0.25">
      <c r="A67" s="24"/>
      <c r="B67" s="105"/>
      <c r="C67" s="22" t="str">
        <f t="shared" si="3"/>
        <v/>
      </c>
      <c r="D67" s="105"/>
      <c r="E67" s="22" t="str">
        <f t="shared" si="4"/>
        <v/>
      </c>
      <c r="F67" s="106"/>
      <c r="G67" s="106"/>
      <c r="H67" s="107"/>
      <c r="I67" s="81" t="str">
        <f t="shared" si="5"/>
        <v/>
      </c>
    </row>
    <row r="68" spans="1:9" x14ac:dyDescent="0.25">
      <c r="A68" s="24"/>
      <c r="B68" s="105"/>
      <c r="C68" s="22" t="str">
        <f t="shared" si="3"/>
        <v/>
      </c>
      <c r="D68" s="105"/>
      <c r="E68" s="22" t="str">
        <f t="shared" si="4"/>
        <v/>
      </c>
      <c r="F68" s="106"/>
      <c r="G68" s="106"/>
      <c r="H68" s="107"/>
      <c r="I68" s="81" t="str">
        <f t="shared" si="5"/>
        <v/>
      </c>
    </row>
    <row r="69" spans="1:9" x14ac:dyDescent="0.25">
      <c r="A69" s="24"/>
      <c r="B69" s="105"/>
      <c r="C69" s="22" t="str">
        <f t="shared" si="3"/>
        <v/>
      </c>
      <c r="D69" s="105"/>
      <c r="E69" s="22" t="str">
        <f t="shared" si="4"/>
        <v/>
      </c>
      <c r="F69" s="106"/>
      <c r="G69" s="106"/>
      <c r="H69" s="107"/>
      <c r="I69" s="81" t="str">
        <f t="shared" si="5"/>
        <v/>
      </c>
    </row>
    <row r="70" spans="1:9" x14ac:dyDescent="0.25">
      <c r="A70" s="24"/>
      <c r="B70" s="105"/>
      <c r="C70" s="22" t="str">
        <f t="shared" si="3"/>
        <v/>
      </c>
      <c r="D70" s="105"/>
      <c r="E70" s="22" t="str">
        <f t="shared" si="4"/>
        <v/>
      </c>
      <c r="F70" s="106"/>
      <c r="G70" s="106"/>
      <c r="H70" s="107"/>
      <c r="I70" s="81" t="str">
        <f t="shared" si="5"/>
        <v/>
      </c>
    </row>
    <row r="71" spans="1:9" x14ac:dyDescent="0.25">
      <c r="A71" s="24"/>
      <c r="B71" s="105"/>
      <c r="C71" s="22" t="str">
        <f t="shared" si="3"/>
        <v/>
      </c>
      <c r="D71" s="105"/>
      <c r="E71" s="22" t="str">
        <f t="shared" si="4"/>
        <v/>
      </c>
      <c r="F71" s="106"/>
      <c r="G71" s="106"/>
      <c r="H71" s="107"/>
      <c r="I71" s="81" t="str">
        <f t="shared" si="5"/>
        <v/>
      </c>
    </row>
    <row r="72" spans="1:9" x14ac:dyDescent="0.25">
      <c r="A72" s="24"/>
      <c r="B72" s="105"/>
      <c r="C72" s="22" t="str">
        <f t="shared" si="3"/>
        <v/>
      </c>
      <c r="D72" s="105"/>
      <c r="E72" s="22" t="str">
        <f t="shared" si="4"/>
        <v/>
      </c>
      <c r="F72" s="106"/>
      <c r="G72" s="106"/>
      <c r="H72" s="107"/>
      <c r="I72" s="81" t="str">
        <f t="shared" si="5"/>
        <v/>
      </c>
    </row>
    <row r="73" spans="1:9" x14ac:dyDescent="0.25">
      <c r="A73" s="24"/>
      <c r="B73" s="105"/>
      <c r="C73" s="22" t="str">
        <f t="shared" si="3"/>
        <v/>
      </c>
      <c r="D73" s="105"/>
      <c r="E73" s="22" t="str">
        <f t="shared" si="4"/>
        <v/>
      </c>
      <c r="F73" s="106"/>
      <c r="G73" s="106"/>
      <c r="H73" s="107"/>
      <c r="I73" s="81" t="str">
        <f t="shared" si="5"/>
        <v/>
      </c>
    </row>
    <row r="74" spans="1:9" x14ac:dyDescent="0.25">
      <c r="A74" s="24"/>
      <c r="B74" s="105"/>
      <c r="C74" s="22" t="str">
        <f t="shared" si="3"/>
        <v/>
      </c>
      <c r="D74" s="105"/>
      <c r="E74" s="22" t="str">
        <f t="shared" si="4"/>
        <v/>
      </c>
      <c r="F74" s="106"/>
      <c r="G74" s="106"/>
      <c r="H74" s="107"/>
      <c r="I74" s="81" t="str">
        <f t="shared" si="5"/>
        <v/>
      </c>
    </row>
    <row r="75" spans="1:9" x14ac:dyDescent="0.25">
      <c r="A75" s="24"/>
      <c r="B75" s="105"/>
      <c r="C75" s="22" t="str">
        <f t="shared" si="3"/>
        <v/>
      </c>
      <c r="D75" s="105"/>
      <c r="E75" s="22" t="str">
        <f t="shared" si="4"/>
        <v/>
      </c>
      <c r="F75" s="106"/>
      <c r="G75" s="106"/>
      <c r="H75" s="107"/>
      <c r="I75" s="81" t="str">
        <f t="shared" si="5"/>
        <v/>
      </c>
    </row>
    <row r="76" spans="1:9" x14ac:dyDescent="0.25">
      <c r="A76" s="24"/>
      <c r="B76" s="105"/>
      <c r="C76" s="22" t="str">
        <f t="shared" si="3"/>
        <v/>
      </c>
      <c r="D76" s="105"/>
      <c r="E76" s="22" t="str">
        <f t="shared" si="4"/>
        <v/>
      </c>
      <c r="F76" s="106"/>
      <c r="G76" s="106"/>
      <c r="H76" s="107"/>
      <c r="I76" s="81" t="str">
        <f t="shared" si="5"/>
        <v/>
      </c>
    </row>
    <row r="77" spans="1:9" x14ac:dyDescent="0.25">
      <c r="A77" s="24"/>
      <c r="B77" s="105"/>
      <c r="C77" s="22" t="str">
        <f t="shared" si="3"/>
        <v/>
      </c>
      <c r="D77" s="105"/>
      <c r="E77" s="22" t="str">
        <f t="shared" si="4"/>
        <v/>
      </c>
      <c r="F77" s="106"/>
      <c r="G77" s="106"/>
      <c r="H77" s="107"/>
      <c r="I77" s="81" t="str">
        <f t="shared" si="5"/>
        <v/>
      </c>
    </row>
    <row r="78" spans="1:9" x14ac:dyDescent="0.25">
      <c r="A78" s="24"/>
      <c r="B78" s="105"/>
      <c r="C78" s="22" t="str">
        <f t="shared" si="3"/>
        <v/>
      </c>
      <c r="D78" s="105"/>
      <c r="E78" s="22" t="str">
        <f t="shared" si="4"/>
        <v/>
      </c>
      <c r="F78" s="106"/>
      <c r="G78" s="106"/>
      <c r="H78" s="107"/>
      <c r="I78" s="81" t="str">
        <f t="shared" si="5"/>
        <v/>
      </c>
    </row>
    <row r="79" spans="1:9" x14ac:dyDescent="0.25">
      <c r="A79" s="24"/>
      <c r="B79" s="105"/>
      <c r="C79" s="22" t="str">
        <f t="shared" si="3"/>
        <v/>
      </c>
      <c r="D79" s="105"/>
      <c r="E79" s="22" t="str">
        <f t="shared" si="4"/>
        <v/>
      </c>
      <c r="F79" s="106"/>
      <c r="G79" s="106"/>
      <c r="H79" s="107"/>
      <c r="I79" s="81" t="str">
        <f t="shared" si="5"/>
        <v/>
      </c>
    </row>
    <row r="80" spans="1:9" x14ac:dyDescent="0.25">
      <c r="A80" s="24"/>
      <c r="B80" s="105"/>
      <c r="C80" s="22" t="str">
        <f t="shared" si="3"/>
        <v/>
      </c>
      <c r="D80" s="105"/>
      <c r="E80" s="22" t="str">
        <f t="shared" si="4"/>
        <v/>
      </c>
      <c r="F80" s="106"/>
      <c r="G80" s="106"/>
      <c r="H80" s="107"/>
      <c r="I80" s="81" t="str">
        <f t="shared" si="5"/>
        <v/>
      </c>
    </row>
    <row r="81" spans="1:9" x14ac:dyDescent="0.25">
      <c r="A81" s="24"/>
      <c r="B81" s="105"/>
      <c r="C81" s="22" t="str">
        <f t="shared" si="3"/>
        <v/>
      </c>
      <c r="D81" s="105"/>
      <c r="E81" s="22" t="str">
        <f t="shared" si="4"/>
        <v/>
      </c>
      <c r="F81" s="106"/>
      <c r="G81" s="106"/>
      <c r="H81" s="107"/>
      <c r="I81" s="81" t="str">
        <f t="shared" si="5"/>
        <v/>
      </c>
    </row>
    <row r="82" spans="1:9" x14ac:dyDescent="0.25">
      <c r="A82" s="24"/>
      <c r="B82" s="105"/>
      <c r="C82" s="22" t="str">
        <f t="shared" si="3"/>
        <v/>
      </c>
      <c r="D82" s="105"/>
      <c r="E82" s="22" t="str">
        <f t="shared" si="4"/>
        <v/>
      </c>
      <c r="F82" s="106"/>
      <c r="G82" s="106"/>
      <c r="H82" s="107"/>
      <c r="I82" s="81" t="str">
        <f t="shared" si="5"/>
        <v/>
      </c>
    </row>
    <row r="83" spans="1:9" x14ac:dyDescent="0.25">
      <c r="A83" s="24"/>
      <c r="B83" s="105"/>
      <c r="C83" s="22" t="str">
        <f t="shared" si="3"/>
        <v/>
      </c>
      <c r="D83" s="105"/>
      <c r="E83" s="22" t="str">
        <f t="shared" si="4"/>
        <v/>
      </c>
      <c r="F83" s="106"/>
      <c r="G83" s="106"/>
      <c r="H83" s="107"/>
      <c r="I83" s="81" t="str">
        <f t="shared" si="5"/>
        <v/>
      </c>
    </row>
    <row r="84" spans="1:9" x14ac:dyDescent="0.25">
      <c r="A84" s="24"/>
      <c r="B84" s="105"/>
      <c r="C84" s="22" t="str">
        <f t="shared" si="3"/>
        <v/>
      </c>
      <c r="D84" s="105"/>
      <c r="E84" s="22" t="str">
        <f t="shared" si="4"/>
        <v/>
      </c>
      <c r="F84" s="106"/>
      <c r="G84" s="106"/>
      <c r="H84" s="107"/>
      <c r="I84" s="81" t="str">
        <f t="shared" si="5"/>
        <v/>
      </c>
    </row>
    <row r="85" spans="1:9" x14ac:dyDescent="0.25">
      <c r="A85" s="24"/>
      <c r="B85" s="105"/>
      <c r="C85" s="22" t="str">
        <f t="shared" si="3"/>
        <v/>
      </c>
      <c r="D85" s="105"/>
      <c r="E85" s="22" t="str">
        <f t="shared" si="4"/>
        <v/>
      </c>
      <c r="F85" s="106"/>
      <c r="G85" s="106"/>
      <c r="H85" s="107"/>
      <c r="I85" s="81" t="str">
        <f t="shared" si="5"/>
        <v/>
      </c>
    </row>
    <row r="86" spans="1:9" x14ac:dyDescent="0.25">
      <c r="A86" s="24"/>
      <c r="B86" s="105"/>
      <c r="C86" s="22" t="str">
        <f t="shared" si="3"/>
        <v/>
      </c>
      <c r="D86" s="105"/>
      <c r="E86" s="22" t="str">
        <f t="shared" si="4"/>
        <v/>
      </c>
      <c r="F86" s="106"/>
      <c r="G86" s="106"/>
      <c r="H86" s="107"/>
      <c r="I86" s="81" t="str">
        <f t="shared" si="5"/>
        <v/>
      </c>
    </row>
    <row r="87" spans="1:9" x14ac:dyDescent="0.25">
      <c r="A87" s="24"/>
      <c r="B87" s="105"/>
      <c r="C87" s="22" t="str">
        <f t="shared" si="3"/>
        <v/>
      </c>
      <c r="D87" s="105"/>
      <c r="E87" s="22" t="str">
        <f t="shared" si="4"/>
        <v/>
      </c>
      <c r="F87" s="106"/>
      <c r="G87" s="106"/>
      <c r="H87" s="107"/>
      <c r="I87" s="81" t="str">
        <f t="shared" si="5"/>
        <v/>
      </c>
    </row>
    <row r="88" spans="1:9" x14ac:dyDescent="0.25">
      <c r="A88" s="24"/>
      <c r="B88" s="105"/>
      <c r="C88" s="22" t="str">
        <f t="shared" si="3"/>
        <v/>
      </c>
      <c r="D88" s="105"/>
      <c r="E88" s="22" t="str">
        <f t="shared" si="4"/>
        <v/>
      </c>
      <c r="F88" s="106"/>
      <c r="G88" s="106"/>
      <c r="H88" s="107"/>
      <c r="I88" s="81" t="str">
        <f t="shared" si="5"/>
        <v/>
      </c>
    </row>
    <row r="89" spans="1:9" x14ac:dyDescent="0.25">
      <c r="A89" s="24"/>
      <c r="B89" s="105"/>
      <c r="C89" s="22" t="str">
        <f t="shared" si="3"/>
        <v/>
      </c>
      <c r="D89" s="105"/>
      <c r="E89" s="22" t="str">
        <f t="shared" si="4"/>
        <v/>
      </c>
      <c r="F89" s="106"/>
      <c r="G89" s="106"/>
      <c r="H89" s="107"/>
      <c r="I89" s="81" t="str">
        <f t="shared" si="5"/>
        <v/>
      </c>
    </row>
    <row r="90" spans="1:9" x14ac:dyDescent="0.25">
      <c r="A90" s="24"/>
      <c r="B90" s="105"/>
      <c r="C90" s="22" t="str">
        <f t="shared" si="3"/>
        <v/>
      </c>
      <c r="D90" s="105"/>
      <c r="E90" s="22" t="str">
        <f t="shared" si="4"/>
        <v/>
      </c>
      <c r="F90" s="106"/>
      <c r="G90" s="106"/>
      <c r="H90" s="107"/>
      <c r="I90" s="81" t="str">
        <f t="shared" si="5"/>
        <v/>
      </c>
    </row>
    <row r="91" spans="1:9" x14ac:dyDescent="0.25">
      <c r="A91" s="24"/>
      <c r="B91" s="105"/>
      <c r="C91" s="22" t="str">
        <f t="shared" si="3"/>
        <v/>
      </c>
      <c r="D91" s="105"/>
      <c r="E91" s="22" t="str">
        <f t="shared" si="4"/>
        <v/>
      </c>
      <c r="F91" s="106"/>
      <c r="G91" s="106"/>
      <c r="H91" s="107"/>
      <c r="I91" s="81" t="str">
        <f t="shared" si="5"/>
        <v/>
      </c>
    </row>
    <row r="92" spans="1:9" x14ac:dyDescent="0.25">
      <c r="A92" s="24"/>
      <c r="B92" s="105"/>
      <c r="C92" s="22" t="str">
        <f t="shared" si="3"/>
        <v/>
      </c>
      <c r="D92" s="105"/>
      <c r="E92" s="22" t="str">
        <f t="shared" si="4"/>
        <v/>
      </c>
      <c r="F92" s="106"/>
      <c r="G92" s="106"/>
      <c r="H92" s="107"/>
      <c r="I92" s="81" t="str">
        <f t="shared" si="5"/>
        <v/>
      </c>
    </row>
    <row r="93" spans="1:9" x14ac:dyDescent="0.25">
      <c r="A93" s="24"/>
      <c r="B93" s="105"/>
      <c r="C93" s="22" t="str">
        <f t="shared" si="3"/>
        <v/>
      </c>
      <c r="D93" s="105"/>
      <c r="E93" s="22" t="str">
        <f t="shared" si="4"/>
        <v/>
      </c>
      <c r="F93" s="106"/>
      <c r="G93" s="106"/>
      <c r="H93" s="107"/>
      <c r="I93" s="81" t="str">
        <f t="shared" si="5"/>
        <v/>
      </c>
    </row>
    <row r="94" spans="1:9" x14ac:dyDescent="0.25">
      <c r="A94" s="24"/>
      <c r="B94" s="105"/>
      <c r="C94" s="22" t="str">
        <f t="shared" si="3"/>
        <v/>
      </c>
      <c r="D94" s="105"/>
      <c r="E94" s="22" t="str">
        <f t="shared" si="4"/>
        <v/>
      </c>
      <c r="F94" s="106"/>
      <c r="G94" s="106"/>
      <c r="H94" s="107"/>
      <c r="I94" s="81" t="str">
        <f t="shared" si="5"/>
        <v/>
      </c>
    </row>
    <row r="95" spans="1:9" x14ac:dyDescent="0.25">
      <c r="A95" s="24"/>
      <c r="B95" s="105"/>
      <c r="C95" s="22" t="str">
        <f t="shared" si="3"/>
        <v/>
      </c>
      <c r="D95" s="105"/>
      <c r="E95" s="22" t="str">
        <f t="shared" si="4"/>
        <v/>
      </c>
      <c r="F95" s="106"/>
      <c r="G95" s="106"/>
      <c r="H95" s="107"/>
      <c r="I95" s="81" t="str">
        <f t="shared" si="5"/>
        <v/>
      </c>
    </row>
    <row r="96" spans="1:9" x14ac:dyDescent="0.25">
      <c r="A96" s="24"/>
      <c r="B96" s="105"/>
      <c r="C96" s="22" t="str">
        <f t="shared" si="3"/>
        <v/>
      </c>
      <c r="D96" s="105"/>
      <c r="E96" s="22" t="str">
        <f t="shared" si="4"/>
        <v/>
      </c>
      <c r="F96" s="106"/>
      <c r="G96" s="106"/>
      <c r="H96" s="107"/>
      <c r="I96" s="81" t="str">
        <f t="shared" si="5"/>
        <v/>
      </c>
    </row>
    <row r="97" spans="1:9" x14ac:dyDescent="0.25">
      <c r="A97" s="24"/>
      <c r="B97" s="105"/>
      <c r="C97" s="22" t="str">
        <f t="shared" si="3"/>
        <v/>
      </c>
      <c r="D97" s="105"/>
      <c r="E97" s="22" t="str">
        <f t="shared" si="4"/>
        <v/>
      </c>
      <c r="F97" s="106"/>
      <c r="G97" s="106"/>
      <c r="H97" s="107"/>
      <c r="I97" s="81" t="str">
        <f t="shared" si="5"/>
        <v/>
      </c>
    </row>
    <row r="98" spans="1:9" x14ac:dyDescent="0.25">
      <c r="A98" s="24"/>
      <c r="B98" s="105"/>
      <c r="C98" s="22" t="str">
        <f t="shared" si="3"/>
        <v/>
      </c>
      <c r="D98" s="105"/>
      <c r="E98" s="22" t="str">
        <f t="shared" si="4"/>
        <v/>
      </c>
      <c r="F98" s="106"/>
      <c r="G98" s="106"/>
      <c r="H98" s="107"/>
      <c r="I98" s="81" t="str">
        <f t="shared" si="5"/>
        <v/>
      </c>
    </row>
    <row r="99" spans="1:9" x14ac:dyDescent="0.25">
      <c r="A99" s="24"/>
      <c r="B99" s="105"/>
      <c r="C99" s="22" t="str">
        <f t="shared" si="3"/>
        <v/>
      </c>
      <c r="D99" s="105"/>
      <c r="E99" s="22" t="str">
        <f t="shared" si="4"/>
        <v/>
      </c>
      <c r="F99" s="106"/>
      <c r="G99" s="106"/>
      <c r="H99" s="107"/>
      <c r="I99" s="81" t="str">
        <f t="shared" si="5"/>
        <v/>
      </c>
    </row>
    <row r="100" spans="1:9" x14ac:dyDescent="0.25">
      <c r="A100" s="24"/>
      <c r="B100" s="105"/>
      <c r="C100" s="22" t="str">
        <f t="shared" si="3"/>
        <v/>
      </c>
      <c r="D100" s="105"/>
      <c r="E100" s="22" t="str">
        <f t="shared" si="4"/>
        <v/>
      </c>
      <c r="F100" s="106"/>
      <c r="G100" s="106"/>
      <c r="H100" s="107"/>
      <c r="I100" s="81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8" width="13.7109375" style="1" customWidth="1"/>
    <col min="9" max="16384" width="12.5703125" style="1"/>
  </cols>
  <sheetData>
    <row r="1" spans="1:9" ht="37.5" customHeight="1" x14ac:dyDescent="0.25">
      <c r="A1" s="134" t="str">
        <f>Souhrn!A10&amp;"-"&amp;Souhrn!B10</f>
        <v>74-JCB 406</v>
      </c>
      <c r="B1" s="135"/>
      <c r="C1" s="135"/>
      <c r="D1" s="135"/>
      <c r="E1" s="135"/>
      <c r="F1" s="135"/>
      <c r="G1" s="135"/>
      <c r="H1" s="135"/>
      <c r="I1" s="136"/>
    </row>
    <row r="2" spans="1:9" s="15" customFormat="1" ht="19.5" customHeight="1" x14ac:dyDescent="0.3">
      <c r="A2" s="36" t="s">
        <v>1</v>
      </c>
      <c r="B2" s="35" t="s">
        <v>2</v>
      </c>
      <c r="C2" s="31" t="s">
        <v>3</v>
      </c>
      <c r="D2" s="35" t="s">
        <v>4</v>
      </c>
      <c r="E2" s="31" t="s">
        <v>5</v>
      </c>
      <c r="F2" s="35" t="s">
        <v>6</v>
      </c>
      <c r="G2" s="35" t="s">
        <v>7</v>
      </c>
      <c r="H2" s="75" t="s">
        <v>8</v>
      </c>
      <c r="I2" s="93" t="s">
        <v>76</v>
      </c>
    </row>
    <row r="3" spans="1:9" s="15" customFormat="1" ht="15.75" customHeight="1" x14ac:dyDescent="0.3">
      <c r="A3" s="24">
        <v>44799</v>
      </c>
      <c r="B3" s="25">
        <v>4807</v>
      </c>
      <c r="C3" s="22"/>
      <c r="D3" s="25"/>
      <c r="E3" s="22"/>
      <c r="F3" s="27"/>
      <c r="G3" s="27" t="s">
        <v>36</v>
      </c>
      <c r="H3" s="76"/>
      <c r="I3" s="81">
        <f>IF((G3="Servis"),A3,"")</f>
        <v>44799</v>
      </c>
    </row>
    <row r="4" spans="1:9" ht="15.75" customHeight="1" x14ac:dyDescent="0.25">
      <c r="A4" s="24">
        <v>44861</v>
      </c>
      <c r="B4" s="25">
        <v>5095</v>
      </c>
      <c r="C4" s="22">
        <f>IF(B4="","",B4-B3)</f>
        <v>288</v>
      </c>
      <c r="D4" s="25">
        <v>52.5</v>
      </c>
      <c r="E4" s="22">
        <f>IF(OR(C4="",C4=0,D4=""),"",D4/C4)</f>
        <v>0.18229166666666666</v>
      </c>
      <c r="F4" s="27"/>
      <c r="G4" s="27"/>
      <c r="H4" s="76"/>
      <c r="I4" s="81" t="str">
        <f t="shared" ref="I4:I19" si="0">IF((G4="Servis"),A4,"")</f>
        <v/>
      </c>
    </row>
    <row r="5" spans="1:9" ht="15.75" customHeight="1" x14ac:dyDescent="0.25">
      <c r="A5" s="24">
        <v>44873</v>
      </c>
      <c r="B5" s="25">
        <v>5130.8999999999996</v>
      </c>
      <c r="C5" s="22">
        <f t="shared" ref="C5:C50" si="1">IF(B5="","",B5-B4)</f>
        <v>35.899999999999636</v>
      </c>
      <c r="D5" s="25">
        <v>73</v>
      </c>
      <c r="E5" s="22">
        <f t="shared" ref="E5:E50" si="2">IF(OR(C5="",C5=0,D5=""),"",D5/C5)</f>
        <v>2.033426183844032</v>
      </c>
      <c r="F5" s="27"/>
      <c r="G5" s="27"/>
      <c r="H5" s="76"/>
      <c r="I5" s="81" t="str">
        <f t="shared" si="0"/>
        <v/>
      </c>
    </row>
    <row r="6" spans="1:9" ht="15.75" customHeight="1" x14ac:dyDescent="0.25">
      <c r="A6" s="24">
        <v>44881</v>
      </c>
      <c r="B6" s="25">
        <v>5151.13</v>
      </c>
      <c r="C6" s="22">
        <f t="shared" si="1"/>
        <v>20.230000000000473</v>
      </c>
      <c r="D6" s="25">
        <v>50.4</v>
      </c>
      <c r="E6" s="22">
        <f t="shared" si="2"/>
        <v>2.4913494809687999</v>
      </c>
      <c r="F6" s="27"/>
      <c r="G6" s="27"/>
      <c r="H6" s="76"/>
      <c r="I6" s="81" t="str">
        <f t="shared" si="0"/>
        <v/>
      </c>
    </row>
    <row r="7" spans="1:9" ht="15.75" customHeight="1" x14ac:dyDescent="0.25">
      <c r="A7" s="24">
        <v>44889</v>
      </c>
      <c r="B7" s="25">
        <v>5186</v>
      </c>
      <c r="C7" s="22">
        <f t="shared" si="1"/>
        <v>34.869999999999891</v>
      </c>
      <c r="D7" s="25">
        <v>30</v>
      </c>
      <c r="E7" s="22">
        <f t="shared" si="2"/>
        <v>0.86033839977057913</v>
      </c>
      <c r="F7" s="27"/>
      <c r="G7" s="27"/>
      <c r="H7" s="76" t="s">
        <v>9</v>
      </c>
      <c r="I7" s="81" t="str">
        <f t="shared" si="0"/>
        <v/>
      </c>
    </row>
    <row r="8" spans="1:9" ht="15.75" customHeight="1" x14ac:dyDescent="0.25">
      <c r="A8" s="24">
        <v>44892</v>
      </c>
      <c r="B8" s="25">
        <v>5203</v>
      </c>
      <c r="C8" s="22">
        <f t="shared" si="1"/>
        <v>17</v>
      </c>
      <c r="D8" s="25">
        <v>25</v>
      </c>
      <c r="E8" s="22">
        <f t="shared" si="2"/>
        <v>1.4705882352941178</v>
      </c>
      <c r="F8" s="27"/>
      <c r="G8" s="27"/>
      <c r="H8" s="76" t="s">
        <v>9</v>
      </c>
      <c r="I8" s="81" t="str">
        <f t="shared" si="0"/>
        <v/>
      </c>
    </row>
    <row r="9" spans="1:9" ht="15.75" customHeight="1" x14ac:dyDescent="0.25">
      <c r="A9" s="24">
        <v>44909</v>
      </c>
      <c r="B9" s="25">
        <v>5223</v>
      </c>
      <c r="C9" s="22">
        <f t="shared" si="1"/>
        <v>20</v>
      </c>
      <c r="D9" s="25">
        <v>24</v>
      </c>
      <c r="E9" s="22">
        <f t="shared" si="2"/>
        <v>1.2</v>
      </c>
      <c r="F9" s="27"/>
      <c r="G9" s="27"/>
      <c r="H9" s="76" t="s">
        <v>9</v>
      </c>
      <c r="I9" s="81" t="str">
        <f t="shared" si="0"/>
        <v/>
      </c>
    </row>
    <row r="10" spans="1:9" ht="15.75" customHeight="1" x14ac:dyDescent="0.25">
      <c r="A10" s="26">
        <v>44910</v>
      </c>
      <c r="B10" s="25">
        <v>5234.6000000000004</v>
      </c>
      <c r="C10" s="22">
        <f t="shared" si="1"/>
        <v>11.600000000000364</v>
      </c>
      <c r="D10" s="25">
        <v>51.7</v>
      </c>
      <c r="E10" s="22">
        <f t="shared" si="2"/>
        <v>4.4568965517239985</v>
      </c>
      <c r="F10" s="27"/>
      <c r="G10" s="27"/>
      <c r="H10" s="76"/>
      <c r="I10" s="81" t="str">
        <f t="shared" si="0"/>
        <v/>
      </c>
    </row>
    <row r="11" spans="1:9" ht="15.75" customHeight="1" x14ac:dyDescent="0.25">
      <c r="A11" s="26">
        <v>44916</v>
      </c>
      <c r="B11" s="25">
        <v>5251.1</v>
      </c>
      <c r="C11" s="22">
        <f t="shared" si="1"/>
        <v>16.5</v>
      </c>
      <c r="D11" s="25">
        <v>35.6</v>
      </c>
      <c r="E11" s="22">
        <f t="shared" si="2"/>
        <v>2.1575757575757577</v>
      </c>
      <c r="F11" s="27"/>
      <c r="G11" s="27"/>
      <c r="H11" s="76"/>
      <c r="I11" s="81" t="str">
        <f t="shared" si="0"/>
        <v/>
      </c>
    </row>
    <row r="12" spans="1:9" ht="15.75" customHeight="1" x14ac:dyDescent="0.25">
      <c r="A12" s="26">
        <v>44937</v>
      </c>
      <c r="B12" s="25">
        <v>5276.3</v>
      </c>
      <c r="C12" s="22">
        <f t="shared" si="1"/>
        <v>25.199999999999818</v>
      </c>
      <c r="D12" s="25">
        <v>69.3</v>
      </c>
      <c r="E12" s="22">
        <f t="shared" si="2"/>
        <v>2.7500000000000195</v>
      </c>
      <c r="F12" s="27"/>
      <c r="G12" s="27"/>
      <c r="H12" s="76"/>
      <c r="I12" s="81" t="str">
        <f t="shared" si="0"/>
        <v/>
      </c>
    </row>
    <row r="13" spans="1:9" ht="15.75" customHeight="1" x14ac:dyDescent="0.25">
      <c r="A13" s="26">
        <v>44950</v>
      </c>
      <c r="B13" s="25">
        <v>5304.4</v>
      </c>
      <c r="C13" s="22">
        <f t="shared" si="1"/>
        <v>28.099999999999454</v>
      </c>
      <c r="D13" s="25">
        <v>72.900000000000006</v>
      </c>
      <c r="E13" s="22">
        <f t="shared" si="2"/>
        <v>2.5943060498221144</v>
      </c>
      <c r="F13" s="27"/>
      <c r="G13" s="27" t="s">
        <v>36</v>
      </c>
      <c r="H13" s="76"/>
      <c r="I13" s="81">
        <f t="shared" si="0"/>
        <v>44950</v>
      </c>
    </row>
    <row r="14" spans="1:9" ht="15.75" customHeight="1" x14ac:dyDescent="0.25">
      <c r="A14" s="26">
        <v>44958</v>
      </c>
      <c r="B14" s="25">
        <v>5333.83</v>
      </c>
      <c r="C14" s="22">
        <f t="shared" si="1"/>
        <v>29.430000000000291</v>
      </c>
      <c r="D14" s="25">
        <v>75</v>
      </c>
      <c r="E14" s="22">
        <f t="shared" si="2"/>
        <v>2.548419979612615</v>
      </c>
      <c r="F14" s="27"/>
      <c r="G14" s="27"/>
      <c r="H14" s="76"/>
      <c r="I14" s="81" t="str">
        <f t="shared" si="0"/>
        <v/>
      </c>
    </row>
    <row r="15" spans="1:9" ht="15.75" customHeight="1" x14ac:dyDescent="0.25">
      <c r="A15" s="26">
        <v>44964</v>
      </c>
      <c r="B15" s="25">
        <v>5359.6</v>
      </c>
      <c r="C15" s="22">
        <f t="shared" si="1"/>
        <v>25.770000000000437</v>
      </c>
      <c r="D15" s="25">
        <v>38.9</v>
      </c>
      <c r="E15" s="22">
        <f t="shared" si="2"/>
        <v>1.5095071788901568</v>
      </c>
      <c r="F15" s="27"/>
      <c r="G15" s="27"/>
      <c r="H15" s="76"/>
      <c r="I15" s="81" t="str">
        <f t="shared" si="0"/>
        <v/>
      </c>
    </row>
    <row r="16" spans="1:9" ht="15.75" customHeight="1" x14ac:dyDescent="0.25">
      <c r="A16" s="24">
        <v>44971</v>
      </c>
      <c r="B16" s="25">
        <v>5382.9</v>
      </c>
      <c r="C16" s="22">
        <f t="shared" si="1"/>
        <v>23.299999999999272</v>
      </c>
      <c r="D16" s="25">
        <v>33.299999999999997</v>
      </c>
      <c r="E16" s="22">
        <f t="shared" si="2"/>
        <v>1.4291845493562676</v>
      </c>
      <c r="F16" s="27"/>
      <c r="G16" s="27"/>
      <c r="H16" s="76"/>
      <c r="I16" s="81" t="str">
        <f t="shared" si="0"/>
        <v/>
      </c>
    </row>
    <row r="17" spans="1:9" ht="15.75" customHeight="1" x14ac:dyDescent="0.25">
      <c r="A17" s="24">
        <v>44986</v>
      </c>
      <c r="B17" s="25">
        <v>5408</v>
      </c>
      <c r="C17" s="22">
        <f t="shared" si="1"/>
        <v>25.100000000000364</v>
      </c>
      <c r="D17" s="25">
        <v>61.2</v>
      </c>
      <c r="E17" s="22">
        <f t="shared" si="2"/>
        <v>2.4382470119521562</v>
      </c>
      <c r="F17" s="27"/>
      <c r="G17" s="27"/>
      <c r="H17" s="76"/>
      <c r="I17" s="81" t="str">
        <f t="shared" si="0"/>
        <v/>
      </c>
    </row>
    <row r="18" spans="1:9" ht="15.75" customHeight="1" x14ac:dyDescent="0.25">
      <c r="A18" s="24">
        <v>44992</v>
      </c>
      <c r="B18" s="25">
        <v>5432.2</v>
      </c>
      <c r="C18" s="22">
        <f t="shared" si="1"/>
        <v>24.199999999999818</v>
      </c>
      <c r="D18" s="25">
        <v>49.9</v>
      </c>
      <c r="E18" s="22">
        <f t="shared" si="2"/>
        <v>2.0619834710743956</v>
      </c>
      <c r="F18" s="27"/>
      <c r="G18" s="27"/>
      <c r="H18" s="76"/>
      <c r="I18" s="81" t="str">
        <f t="shared" si="0"/>
        <v/>
      </c>
    </row>
    <row r="19" spans="1:9" ht="15.75" customHeight="1" x14ac:dyDescent="0.25">
      <c r="A19" s="24">
        <v>45000</v>
      </c>
      <c r="B19" s="25">
        <v>5450.1</v>
      </c>
      <c r="C19" s="22">
        <f t="shared" si="1"/>
        <v>17.900000000000546</v>
      </c>
      <c r="D19" s="25">
        <v>29.5</v>
      </c>
      <c r="E19" s="22">
        <f t="shared" si="2"/>
        <v>1.64804469273738</v>
      </c>
      <c r="F19" s="27"/>
      <c r="G19" s="27"/>
      <c r="H19" s="76"/>
      <c r="I19" s="81" t="str">
        <f t="shared" si="0"/>
        <v/>
      </c>
    </row>
    <row r="20" spans="1:9" ht="15.75" customHeight="1" x14ac:dyDescent="0.25">
      <c r="A20" s="24"/>
      <c r="B20" s="25"/>
      <c r="C20" s="22" t="str">
        <f t="shared" si="1"/>
        <v/>
      </c>
      <c r="D20" s="25"/>
      <c r="E20" s="22" t="str">
        <f t="shared" si="2"/>
        <v/>
      </c>
      <c r="F20" s="27"/>
      <c r="G20" s="27"/>
      <c r="H20" s="76"/>
      <c r="I20" s="81" t="str">
        <f t="shared" ref="I20:I50" si="3">IF((G20="Servis"),A20,"")</f>
        <v/>
      </c>
    </row>
    <row r="21" spans="1:9" ht="15.75" customHeight="1" x14ac:dyDescent="0.25">
      <c r="A21" s="24"/>
      <c r="B21" s="25"/>
      <c r="C21" s="22" t="str">
        <f t="shared" si="1"/>
        <v/>
      </c>
      <c r="D21" s="25"/>
      <c r="E21" s="22" t="str">
        <f t="shared" si="2"/>
        <v/>
      </c>
      <c r="F21" s="27"/>
      <c r="G21" s="27"/>
      <c r="H21" s="76"/>
      <c r="I21" s="81" t="str">
        <f t="shared" si="3"/>
        <v/>
      </c>
    </row>
    <row r="22" spans="1:9" ht="15.75" customHeight="1" x14ac:dyDescent="0.25">
      <c r="A22" s="24"/>
      <c r="B22" s="25"/>
      <c r="C22" s="22" t="str">
        <f t="shared" si="1"/>
        <v/>
      </c>
      <c r="D22" s="25"/>
      <c r="E22" s="22" t="str">
        <f t="shared" si="2"/>
        <v/>
      </c>
      <c r="F22" s="27"/>
      <c r="G22" s="27"/>
      <c r="H22" s="76"/>
      <c r="I22" s="81" t="str">
        <f t="shared" si="3"/>
        <v/>
      </c>
    </row>
    <row r="23" spans="1:9" ht="15.75" customHeight="1" x14ac:dyDescent="0.25">
      <c r="A23" s="24"/>
      <c r="B23" s="25"/>
      <c r="C23" s="22" t="str">
        <f t="shared" si="1"/>
        <v/>
      </c>
      <c r="D23" s="25"/>
      <c r="E23" s="22" t="str">
        <f t="shared" si="2"/>
        <v/>
      </c>
      <c r="F23" s="27"/>
      <c r="G23" s="27"/>
      <c r="H23" s="76"/>
      <c r="I23" s="81" t="str">
        <f t="shared" si="3"/>
        <v/>
      </c>
    </row>
    <row r="24" spans="1:9" ht="15.75" customHeight="1" x14ac:dyDescent="0.25">
      <c r="A24" s="24"/>
      <c r="B24" s="25"/>
      <c r="C24" s="22" t="str">
        <f t="shared" si="1"/>
        <v/>
      </c>
      <c r="D24" s="25"/>
      <c r="E24" s="22" t="str">
        <f t="shared" si="2"/>
        <v/>
      </c>
      <c r="F24" s="27"/>
      <c r="G24" s="27"/>
      <c r="H24" s="76"/>
      <c r="I24" s="81" t="str">
        <f t="shared" si="3"/>
        <v/>
      </c>
    </row>
    <row r="25" spans="1:9" ht="15.75" customHeight="1" x14ac:dyDescent="0.25">
      <c r="A25" s="24"/>
      <c r="B25" s="25"/>
      <c r="C25" s="22" t="str">
        <f t="shared" si="1"/>
        <v/>
      </c>
      <c r="D25" s="25"/>
      <c r="E25" s="22" t="str">
        <f t="shared" si="2"/>
        <v/>
      </c>
      <c r="F25" s="27"/>
      <c r="G25" s="27"/>
      <c r="H25" s="76"/>
      <c r="I25" s="81" t="str">
        <f t="shared" si="3"/>
        <v/>
      </c>
    </row>
    <row r="26" spans="1:9" ht="15.75" customHeight="1" x14ac:dyDescent="0.25">
      <c r="A26" s="24"/>
      <c r="B26" s="25"/>
      <c r="C26" s="22" t="str">
        <f t="shared" si="1"/>
        <v/>
      </c>
      <c r="D26" s="25"/>
      <c r="E26" s="22" t="str">
        <f t="shared" si="2"/>
        <v/>
      </c>
      <c r="F26" s="27"/>
      <c r="G26" s="27"/>
      <c r="H26" s="76"/>
      <c r="I26" s="81" t="str">
        <f t="shared" si="3"/>
        <v/>
      </c>
    </row>
    <row r="27" spans="1:9" ht="15.75" customHeight="1" x14ac:dyDescent="0.25">
      <c r="A27" s="24"/>
      <c r="B27" s="105"/>
      <c r="C27" s="22" t="str">
        <f t="shared" si="1"/>
        <v/>
      </c>
      <c r="D27" s="105"/>
      <c r="E27" s="22" t="str">
        <f t="shared" si="2"/>
        <v/>
      </c>
      <c r="F27" s="106"/>
      <c r="G27" s="106"/>
      <c r="H27" s="107"/>
      <c r="I27" s="81" t="str">
        <f t="shared" si="3"/>
        <v/>
      </c>
    </row>
    <row r="28" spans="1:9" ht="15.75" customHeight="1" x14ac:dyDescent="0.25">
      <c r="A28" s="24"/>
      <c r="B28" s="105"/>
      <c r="C28" s="22" t="str">
        <f t="shared" si="1"/>
        <v/>
      </c>
      <c r="D28" s="105"/>
      <c r="E28" s="22" t="str">
        <f t="shared" si="2"/>
        <v/>
      </c>
      <c r="F28" s="106"/>
      <c r="G28" s="106"/>
      <c r="H28" s="107"/>
      <c r="I28" s="81" t="str">
        <f t="shared" si="3"/>
        <v/>
      </c>
    </row>
    <row r="29" spans="1:9" ht="15.75" customHeight="1" x14ac:dyDescent="0.25">
      <c r="A29" s="24"/>
      <c r="B29" s="105"/>
      <c r="C29" s="22" t="str">
        <f t="shared" si="1"/>
        <v/>
      </c>
      <c r="D29" s="105"/>
      <c r="E29" s="22" t="str">
        <f t="shared" si="2"/>
        <v/>
      </c>
      <c r="F29" s="106"/>
      <c r="G29" s="106"/>
      <c r="H29" s="107"/>
      <c r="I29" s="81" t="str">
        <f t="shared" si="3"/>
        <v/>
      </c>
    </row>
    <row r="30" spans="1:9" ht="15.75" customHeight="1" x14ac:dyDescent="0.25">
      <c r="A30" s="24"/>
      <c r="B30" s="105"/>
      <c r="C30" s="22" t="str">
        <f t="shared" si="1"/>
        <v/>
      </c>
      <c r="D30" s="105"/>
      <c r="E30" s="22" t="str">
        <f t="shared" si="2"/>
        <v/>
      </c>
      <c r="F30" s="106"/>
      <c r="G30" s="106"/>
      <c r="H30" s="107"/>
      <c r="I30" s="81" t="str">
        <f t="shared" si="3"/>
        <v/>
      </c>
    </row>
    <row r="31" spans="1:9" ht="15.75" customHeight="1" x14ac:dyDescent="0.25">
      <c r="A31" s="24"/>
      <c r="B31" s="105"/>
      <c r="C31" s="22" t="str">
        <f t="shared" si="1"/>
        <v/>
      </c>
      <c r="D31" s="105"/>
      <c r="E31" s="22" t="str">
        <f t="shared" si="2"/>
        <v/>
      </c>
      <c r="F31" s="106"/>
      <c r="G31" s="106"/>
      <c r="H31" s="107"/>
      <c r="I31" s="81" t="str">
        <f t="shared" si="3"/>
        <v/>
      </c>
    </row>
    <row r="32" spans="1:9" ht="15.75" customHeight="1" x14ac:dyDescent="0.25">
      <c r="A32" s="24"/>
      <c r="B32" s="105"/>
      <c r="C32" s="22" t="str">
        <f t="shared" si="1"/>
        <v/>
      </c>
      <c r="D32" s="105"/>
      <c r="E32" s="22" t="str">
        <f t="shared" si="2"/>
        <v/>
      </c>
      <c r="F32" s="106"/>
      <c r="G32" s="106"/>
      <c r="H32" s="107"/>
      <c r="I32" s="81" t="str">
        <f t="shared" si="3"/>
        <v/>
      </c>
    </row>
    <row r="33" spans="1:9" ht="15.75" customHeight="1" x14ac:dyDescent="0.25">
      <c r="A33" s="24"/>
      <c r="B33" s="105"/>
      <c r="C33" s="22" t="str">
        <f t="shared" si="1"/>
        <v/>
      </c>
      <c r="D33" s="105"/>
      <c r="E33" s="22" t="str">
        <f t="shared" si="2"/>
        <v/>
      </c>
      <c r="F33" s="106"/>
      <c r="G33" s="106"/>
      <c r="H33" s="107"/>
      <c r="I33" s="81" t="str">
        <f t="shared" si="3"/>
        <v/>
      </c>
    </row>
    <row r="34" spans="1:9" ht="15.75" customHeight="1" x14ac:dyDescent="0.25">
      <c r="A34" s="24"/>
      <c r="B34" s="105"/>
      <c r="C34" s="22" t="str">
        <f t="shared" si="1"/>
        <v/>
      </c>
      <c r="D34" s="105"/>
      <c r="E34" s="22" t="str">
        <f t="shared" si="2"/>
        <v/>
      </c>
      <c r="F34" s="106"/>
      <c r="G34" s="106"/>
      <c r="H34" s="107"/>
      <c r="I34" s="81" t="str">
        <f t="shared" si="3"/>
        <v/>
      </c>
    </row>
    <row r="35" spans="1:9" ht="15.75" customHeight="1" x14ac:dyDescent="0.25">
      <c r="A35" s="24"/>
      <c r="B35" s="105"/>
      <c r="C35" s="22" t="str">
        <f t="shared" si="1"/>
        <v/>
      </c>
      <c r="D35" s="105"/>
      <c r="E35" s="22" t="str">
        <f t="shared" si="2"/>
        <v/>
      </c>
      <c r="F35" s="106"/>
      <c r="G35" s="106"/>
      <c r="H35" s="107"/>
      <c r="I35" s="81" t="str">
        <f t="shared" si="3"/>
        <v/>
      </c>
    </row>
    <row r="36" spans="1:9" ht="15.75" customHeight="1" x14ac:dyDescent="0.25">
      <c r="A36" s="24"/>
      <c r="B36" s="105"/>
      <c r="C36" s="22" t="str">
        <f t="shared" si="1"/>
        <v/>
      </c>
      <c r="D36" s="105"/>
      <c r="E36" s="22" t="str">
        <f t="shared" si="2"/>
        <v/>
      </c>
      <c r="F36" s="106"/>
      <c r="G36" s="106"/>
      <c r="H36" s="107"/>
      <c r="I36" s="81" t="str">
        <f t="shared" si="3"/>
        <v/>
      </c>
    </row>
    <row r="37" spans="1:9" ht="15.75" customHeight="1" x14ac:dyDescent="0.25">
      <c r="A37" s="24"/>
      <c r="B37" s="105"/>
      <c r="C37" s="22" t="str">
        <f t="shared" si="1"/>
        <v/>
      </c>
      <c r="D37" s="105"/>
      <c r="E37" s="22" t="str">
        <f t="shared" si="2"/>
        <v/>
      </c>
      <c r="F37" s="106"/>
      <c r="G37" s="106"/>
      <c r="H37" s="107"/>
      <c r="I37" s="81" t="str">
        <f t="shared" si="3"/>
        <v/>
      </c>
    </row>
    <row r="38" spans="1:9" ht="15.75" customHeight="1" x14ac:dyDescent="0.25">
      <c r="A38" s="24"/>
      <c r="B38" s="105"/>
      <c r="C38" s="22" t="str">
        <f t="shared" si="1"/>
        <v/>
      </c>
      <c r="D38" s="105"/>
      <c r="E38" s="22" t="str">
        <f t="shared" si="2"/>
        <v/>
      </c>
      <c r="F38" s="106"/>
      <c r="G38" s="106"/>
      <c r="H38" s="107"/>
      <c r="I38" s="81" t="str">
        <f t="shared" si="3"/>
        <v/>
      </c>
    </row>
    <row r="39" spans="1:9" ht="15.75" customHeight="1" x14ac:dyDescent="0.25">
      <c r="A39" s="24"/>
      <c r="B39" s="105"/>
      <c r="C39" s="22" t="str">
        <f t="shared" si="1"/>
        <v/>
      </c>
      <c r="D39" s="105"/>
      <c r="E39" s="22" t="str">
        <f t="shared" si="2"/>
        <v/>
      </c>
      <c r="F39" s="106"/>
      <c r="G39" s="106"/>
      <c r="H39" s="107"/>
      <c r="I39" s="81" t="str">
        <f t="shared" si="3"/>
        <v/>
      </c>
    </row>
    <row r="40" spans="1:9" ht="15.75" customHeight="1" x14ac:dyDescent="0.25">
      <c r="A40" s="24"/>
      <c r="B40" s="105"/>
      <c r="C40" s="22" t="str">
        <f t="shared" si="1"/>
        <v/>
      </c>
      <c r="D40" s="105"/>
      <c r="E40" s="22" t="str">
        <f t="shared" si="2"/>
        <v/>
      </c>
      <c r="F40" s="106"/>
      <c r="G40" s="106"/>
      <c r="H40" s="107"/>
      <c r="I40" s="81" t="str">
        <f t="shared" si="3"/>
        <v/>
      </c>
    </row>
    <row r="41" spans="1:9" ht="15.75" customHeight="1" x14ac:dyDescent="0.25">
      <c r="A41" s="24"/>
      <c r="B41" s="105"/>
      <c r="C41" s="22" t="str">
        <f t="shared" si="1"/>
        <v/>
      </c>
      <c r="D41" s="105"/>
      <c r="E41" s="22" t="str">
        <f t="shared" si="2"/>
        <v/>
      </c>
      <c r="F41" s="106"/>
      <c r="G41" s="106"/>
      <c r="H41" s="107"/>
      <c r="I41" s="81" t="str">
        <f t="shared" si="3"/>
        <v/>
      </c>
    </row>
    <row r="42" spans="1:9" ht="15.75" customHeight="1" x14ac:dyDescent="0.25">
      <c r="A42" s="24"/>
      <c r="B42" s="105"/>
      <c r="C42" s="22" t="str">
        <f t="shared" si="1"/>
        <v/>
      </c>
      <c r="D42" s="105"/>
      <c r="E42" s="22" t="str">
        <f t="shared" si="2"/>
        <v/>
      </c>
      <c r="F42" s="106"/>
      <c r="G42" s="106"/>
      <c r="H42" s="107"/>
      <c r="I42" s="81" t="str">
        <f t="shared" si="3"/>
        <v/>
      </c>
    </row>
    <row r="43" spans="1:9" ht="15.75" customHeight="1" x14ac:dyDescent="0.25">
      <c r="A43" s="24"/>
      <c r="B43" s="105"/>
      <c r="C43" s="22" t="str">
        <f t="shared" si="1"/>
        <v/>
      </c>
      <c r="D43" s="105"/>
      <c r="E43" s="22" t="str">
        <f t="shared" si="2"/>
        <v/>
      </c>
      <c r="F43" s="106"/>
      <c r="G43" s="106"/>
      <c r="H43" s="107"/>
      <c r="I43" s="81" t="str">
        <f t="shared" si="3"/>
        <v/>
      </c>
    </row>
    <row r="44" spans="1:9" ht="15.75" customHeight="1" x14ac:dyDescent="0.25">
      <c r="A44" s="24"/>
      <c r="B44" s="105"/>
      <c r="C44" s="22" t="str">
        <f t="shared" si="1"/>
        <v/>
      </c>
      <c r="D44" s="105"/>
      <c r="E44" s="22" t="str">
        <f t="shared" si="2"/>
        <v/>
      </c>
      <c r="F44" s="106"/>
      <c r="G44" s="106"/>
      <c r="H44" s="107"/>
      <c r="I44" s="81" t="str">
        <f t="shared" si="3"/>
        <v/>
      </c>
    </row>
    <row r="45" spans="1:9" ht="15.75" customHeight="1" x14ac:dyDescent="0.25">
      <c r="A45" s="24"/>
      <c r="B45" s="105"/>
      <c r="C45" s="22" t="str">
        <f t="shared" si="1"/>
        <v/>
      </c>
      <c r="D45" s="105"/>
      <c r="E45" s="22" t="str">
        <f t="shared" si="2"/>
        <v/>
      </c>
      <c r="F45" s="106"/>
      <c r="G45" s="106"/>
      <c r="H45" s="107"/>
      <c r="I45" s="81" t="str">
        <f t="shared" si="3"/>
        <v/>
      </c>
    </row>
    <row r="46" spans="1:9" ht="15.75" customHeight="1" x14ac:dyDescent="0.25">
      <c r="A46" s="24"/>
      <c r="B46" s="105"/>
      <c r="C46" s="22" t="str">
        <f t="shared" si="1"/>
        <v/>
      </c>
      <c r="D46" s="105"/>
      <c r="E46" s="22" t="str">
        <f t="shared" si="2"/>
        <v/>
      </c>
      <c r="F46" s="106"/>
      <c r="G46" s="106"/>
      <c r="H46" s="107"/>
      <c r="I46" s="81" t="str">
        <f t="shared" si="3"/>
        <v/>
      </c>
    </row>
    <row r="47" spans="1:9" ht="15.75" customHeight="1" x14ac:dyDescent="0.25">
      <c r="A47" s="24"/>
      <c r="B47" s="105"/>
      <c r="C47" s="22" t="str">
        <f t="shared" si="1"/>
        <v/>
      </c>
      <c r="D47" s="105"/>
      <c r="E47" s="22" t="str">
        <f t="shared" si="2"/>
        <v/>
      </c>
      <c r="F47" s="106"/>
      <c r="G47" s="106"/>
      <c r="H47" s="107"/>
      <c r="I47" s="81" t="str">
        <f t="shared" si="3"/>
        <v/>
      </c>
    </row>
    <row r="48" spans="1:9" ht="15.75" customHeight="1" x14ac:dyDescent="0.25">
      <c r="A48" s="24"/>
      <c r="B48" s="105"/>
      <c r="C48" s="22" t="str">
        <f t="shared" si="1"/>
        <v/>
      </c>
      <c r="D48" s="105"/>
      <c r="E48" s="22" t="str">
        <f t="shared" si="2"/>
        <v/>
      </c>
      <c r="F48" s="106"/>
      <c r="G48" s="106"/>
      <c r="H48" s="107"/>
      <c r="I48" s="81" t="str">
        <f t="shared" si="3"/>
        <v/>
      </c>
    </row>
    <row r="49" spans="1:9" ht="15.75" customHeight="1" x14ac:dyDescent="0.25">
      <c r="A49" s="24"/>
      <c r="B49" s="105"/>
      <c r="C49" s="22" t="str">
        <f t="shared" si="1"/>
        <v/>
      </c>
      <c r="D49" s="105"/>
      <c r="E49" s="22" t="str">
        <f t="shared" si="2"/>
        <v/>
      </c>
      <c r="F49" s="106"/>
      <c r="G49" s="106"/>
      <c r="H49" s="107"/>
      <c r="I49" s="81" t="str">
        <f t="shared" si="3"/>
        <v/>
      </c>
    </row>
    <row r="50" spans="1:9" ht="15.75" customHeight="1" x14ac:dyDescent="0.25">
      <c r="A50" s="24"/>
      <c r="B50" s="105"/>
      <c r="C50" s="22" t="str">
        <f t="shared" si="1"/>
        <v/>
      </c>
      <c r="D50" s="105"/>
      <c r="E50" s="22" t="str">
        <f t="shared" si="2"/>
        <v/>
      </c>
      <c r="F50" s="106"/>
      <c r="G50" s="106"/>
      <c r="H50" s="107"/>
      <c r="I50" s="81" t="str">
        <f t="shared" si="3"/>
        <v/>
      </c>
    </row>
    <row r="51" spans="1:9" x14ac:dyDescent="0.25">
      <c r="A51" s="24"/>
      <c r="B51" s="105"/>
      <c r="C51" s="22" t="str">
        <f t="shared" ref="C51:C100" si="4">IF(B51="","",B51-B50)</f>
        <v/>
      </c>
      <c r="D51" s="105"/>
      <c r="E51" s="22" t="str">
        <f t="shared" ref="E51:E100" si="5">IF(OR(C51="",C51=0,D51=""),"",D51/C51)</f>
        <v/>
      </c>
      <c r="F51" s="106"/>
      <c r="G51" s="106"/>
      <c r="H51" s="107"/>
      <c r="I51" s="81" t="str">
        <f t="shared" ref="I51:I100" si="6">IF((G51="Servis"),A51,"")</f>
        <v/>
      </c>
    </row>
    <row r="52" spans="1:9" x14ac:dyDescent="0.25">
      <c r="A52" s="24"/>
      <c r="B52" s="105"/>
      <c r="C52" s="22" t="str">
        <f t="shared" si="4"/>
        <v/>
      </c>
      <c r="D52" s="105"/>
      <c r="E52" s="22" t="str">
        <f t="shared" si="5"/>
        <v/>
      </c>
      <c r="F52" s="106"/>
      <c r="G52" s="106"/>
      <c r="H52" s="107"/>
      <c r="I52" s="81" t="str">
        <f t="shared" si="6"/>
        <v/>
      </c>
    </row>
    <row r="53" spans="1:9" x14ac:dyDescent="0.25">
      <c r="A53" s="24"/>
      <c r="B53" s="105"/>
      <c r="C53" s="22" t="str">
        <f t="shared" si="4"/>
        <v/>
      </c>
      <c r="D53" s="105"/>
      <c r="E53" s="22" t="str">
        <f t="shared" si="5"/>
        <v/>
      </c>
      <c r="F53" s="106"/>
      <c r="G53" s="106"/>
      <c r="H53" s="107"/>
      <c r="I53" s="81" t="str">
        <f t="shared" si="6"/>
        <v/>
      </c>
    </row>
    <row r="54" spans="1:9" x14ac:dyDescent="0.25">
      <c r="A54" s="24"/>
      <c r="B54" s="105"/>
      <c r="C54" s="22" t="str">
        <f t="shared" si="4"/>
        <v/>
      </c>
      <c r="D54" s="105"/>
      <c r="E54" s="22" t="str">
        <f t="shared" si="5"/>
        <v/>
      </c>
      <c r="F54" s="106"/>
      <c r="G54" s="106"/>
      <c r="H54" s="107"/>
      <c r="I54" s="81" t="str">
        <f t="shared" si="6"/>
        <v/>
      </c>
    </row>
    <row r="55" spans="1:9" x14ac:dyDescent="0.25">
      <c r="A55" s="24"/>
      <c r="B55" s="105"/>
      <c r="C55" s="22" t="str">
        <f t="shared" si="4"/>
        <v/>
      </c>
      <c r="D55" s="105"/>
      <c r="E55" s="22" t="str">
        <f t="shared" si="5"/>
        <v/>
      </c>
      <c r="F55" s="106"/>
      <c r="G55" s="106"/>
      <c r="H55" s="107"/>
      <c r="I55" s="81" t="str">
        <f t="shared" si="6"/>
        <v/>
      </c>
    </row>
    <row r="56" spans="1:9" x14ac:dyDescent="0.25">
      <c r="A56" s="24"/>
      <c r="B56" s="105"/>
      <c r="C56" s="22" t="str">
        <f t="shared" si="4"/>
        <v/>
      </c>
      <c r="D56" s="105"/>
      <c r="E56" s="22" t="str">
        <f t="shared" si="5"/>
        <v/>
      </c>
      <c r="F56" s="106"/>
      <c r="G56" s="106"/>
      <c r="H56" s="107"/>
      <c r="I56" s="81" t="str">
        <f t="shared" si="6"/>
        <v/>
      </c>
    </row>
    <row r="57" spans="1:9" x14ac:dyDescent="0.25">
      <c r="A57" s="24"/>
      <c r="B57" s="105"/>
      <c r="C57" s="22" t="str">
        <f t="shared" si="4"/>
        <v/>
      </c>
      <c r="D57" s="105"/>
      <c r="E57" s="22" t="str">
        <f t="shared" si="5"/>
        <v/>
      </c>
      <c r="F57" s="106"/>
      <c r="G57" s="106"/>
      <c r="H57" s="107"/>
      <c r="I57" s="81" t="str">
        <f t="shared" si="6"/>
        <v/>
      </c>
    </row>
    <row r="58" spans="1:9" x14ac:dyDescent="0.25">
      <c r="A58" s="24"/>
      <c r="B58" s="105"/>
      <c r="C58" s="22" t="str">
        <f t="shared" si="4"/>
        <v/>
      </c>
      <c r="D58" s="105"/>
      <c r="E58" s="22" t="str">
        <f t="shared" si="5"/>
        <v/>
      </c>
      <c r="F58" s="106"/>
      <c r="G58" s="106"/>
      <c r="H58" s="107"/>
      <c r="I58" s="81" t="str">
        <f t="shared" si="6"/>
        <v/>
      </c>
    </row>
    <row r="59" spans="1:9" x14ac:dyDescent="0.25">
      <c r="A59" s="24"/>
      <c r="B59" s="105"/>
      <c r="C59" s="22" t="str">
        <f t="shared" si="4"/>
        <v/>
      </c>
      <c r="D59" s="105"/>
      <c r="E59" s="22" t="str">
        <f t="shared" si="5"/>
        <v/>
      </c>
      <c r="F59" s="106"/>
      <c r="G59" s="106"/>
      <c r="H59" s="107"/>
      <c r="I59" s="81" t="str">
        <f t="shared" si="6"/>
        <v/>
      </c>
    </row>
    <row r="60" spans="1:9" x14ac:dyDescent="0.25">
      <c r="A60" s="24"/>
      <c r="B60" s="105"/>
      <c r="C60" s="22" t="str">
        <f t="shared" si="4"/>
        <v/>
      </c>
      <c r="D60" s="105"/>
      <c r="E60" s="22" t="str">
        <f t="shared" si="5"/>
        <v/>
      </c>
      <c r="F60" s="106"/>
      <c r="G60" s="106"/>
      <c r="H60" s="107"/>
      <c r="I60" s="81" t="str">
        <f t="shared" si="6"/>
        <v/>
      </c>
    </row>
    <row r="61" spans="1:9" x14ac:dyDescent="0.25">
      <c r="A61" s="24"/>
      <c r="B61" s="105"/>
      <c r="C61" s="22" t="str">
        <f t="shared" si="4"/>
        <v/>
      </c>
      <c r="D61" s="105"/>
      <c r="E61" s="22" t="str">
        <f t="shared" si="5"/>
        <v/>
      </c>
      <c r="F61" s="106"/>
      <c r="G61" s="106"/>
      <c r="H61" s="107"/>
      <c r="I61" s="81" t="str">
        <f t="shared" si="6"/>
        <v/>
      </c>
    </row>
    <row r="62" spans="1:9" x14ac:dyDescent="0.25">
      <c r="A62" s="24"/>
      <c r="B62" s="105"/>
      <c r="C62" s="22" t="str">
        <f t="shared" si="4"/>
        <v/>
      </c>
      <c r="D62" s="105"/>
      <c r="E62" s="22" t="str">
        <f t="shared" si="5"/>
        <v/>
      </c>
      <c r="F62" s="106"/>
      <c r="G62" s="106"/>
      <c r="H62" s="107"/>
      <c r="I62" s="81" t="str">
        <f t="shared" si="6"/>
        <v/>
      </c>
    </row>
    <row r="63" spans="1:9" x14ac:dyDescent="0.25">
      <c r="A63" s="24"/>
      <c r="B63" s="105"/>
      <c r="C63" s="22" t="str">
        <f t="shared" si="4"/>
        <v/>
      </c>
      <c r="D63" s="105"/>
      <c r="E63" s="22" t="str">
        <f t="shared" si="5"/>
        <v/>
      </c>
      <c r="F63" s="106"/>
      <c r="G63" s="106"/>
      <c r="H63" s="107"/>
      <c r="I63" s="81" t="str">
        <f t="shared" si="6"/>
        <v/>
      </c>
    </row>
    <row r="64" spans="1:9" x14ac:dyDescent="0.25">
      <c r="A64" s="24"/>
      <c r="B64" s="105"/>
      <c r="C64" s="22" t="str">
        <f t="shared" si="4"/>
        <v/>
      </c>
      <c r="D64" s="105"/>
      <c r="E64" s="22" t="str">
        <f t="shared" si="5"/>
        <v/>
      </c>
      <c r="F64" s="106"/>
      <c r="G64" s="106"/>
      <c r="H64" s="107"/>
      <c r="I64" s="81" t="str">
        <f t="shared" si="6"/>
        <v/>
      </c>
    </row>
    <row r="65" spans="1:9" x14ac:dyDescent="0.25">
      <c r="A65" s="24"/>
      <c r="B65" s="105"/>
      <c r="C65" s="22" t="str">
        <f t="shared" si="4"/>
        <v/>
      </c>
      <c r="D65" s="105"/>
      <c r="E65" s="22" t="str">
        <f t="shared" si="5"/>
        <v/>
      </c>
      <c r="F65" s="106"/>
      <c r="G65" s="106"/>
      <c r="H65" s="107"/>
      <c r="I65" s="81" t="str">
        <f t="shared" si="6"/>
        <v/>
      </c>
    </row>
    <row r="66" spans="1:9" x14ac:dyDescent="0.25">
      <c r="A66" s="24"/>
      <c r="B66" s="105"/>
      <c r="C66" s="22" t="str">
        <f t="shared" si="4"/>
        <v/>
      </c>
      <c r="D66" s="105"/>
      <c r="E66" s="22" t="str">
        <f t="shared" si="5"/>
        <v/>
      </c>
      <c r="F66" s="106"/>
      <c r="G66" s="106"/>
      <c r="H66" s="107"/>
      <c r="I66" s="81" t="str">
        <f t="shared" si="6"/>
        <v/>
      </c>
    </row>
    <row r="67" spans="1:9" x14ac:dyDescent="0.25">
      <c r="A67" s="24"/>
      <c r="B67" s="105"/>
      <c r="C67" s="22" t="str">
        <f t="shared" si="4"/>
        <v/>
      </c>
      <c r="D67" s="105"/>
      <c r="E67" s="22" t="str">
        <f t="shared" si="5"/>
        <v/>
      </c>
      <c r="F67" s="106"/>
      <c r="G67" s="106"/>
      <c r="H67" s="107"/>
      <c r="I67" s="81" t="str">
        <f t="shared" si="6"/>
        <v/>
      </c>
    </row>
    <row r="68" spans="1:9" x14ac:dyDescent="0.25">
      <c r="A68" s="24"/>
      <c r="B68" s="105"/>
      <c r="C68" s="22" t="str">
        <f t="shared" si="4"/>
        <v/>
      </c>
      <c r="D68" s="105"/>
      <c r="E68" s="22" t="str">
        <f t="shared" si="5"/>
        <v/>
      </c>
      <c r="F68" s="106"/>
      <c r="G68" s="106"/>
      <c r="H68" s="107"/>
      <c r="I68" s="81" t="str">
        <f t="shared" si="6"/>
        <v/>
      </c>
    </row>
    <row r="69" spans="1:9" x14ac:dyDescent="0.25">
      <c r="A69" s="24"/>
      <c r="B69" s="105"/>
      <c r="C69" s="22" t="str">
        <f t="shared" si="4"/>
        <v/>
      </c>
      <c r="D69" s="105"/>
      <c r="E69" s="22" t="str">
        <f t="shared" si="5"/>
        <v/>
      </c>
      <c r="F69" s="106"/>
      <c r="G69" s="106"/>
      <c r="H69" s="107"/>
      <c r="I69" s="81" t="str">
        <f t="shared" si="6"/>
        <v/>
      </c>
    </row>
    <row r="70" spans="1:9" x14ac:dyDescent="0.25">
      <c r="A70" s="24"/>
      <c r="B70" s="105"/>
      <c r="C70" s="22" t="str">
        <f t="shared" si="4"/>
        <v/>
      </c>
      <c r="D70" s="105"/>
      <c r="E70" s="22" t="str">
        <f t="shared" si="5"/>
        <v/>
      </c>
      <c r="F70" s="106"/>
      <c r="G70" s="106"/>
      <c r="H70" s="107"/>
      <c r="I70" s="81" t="str">
        <f t="shared" si="6"/>
        <v/>
      </c>
    </row>
    <row r="71" spans="1:9" x14ac:dyDescent="0.25">
      <c r="A71" s="24"/>
      <c r="B71" s="105"/>
      <c r="C71" s="22" t="str">
        <f t="shared" si="4"/>
        <v/>
      </c>
      <c r="D71" s="105"/>
      <c r="E71" s="22" t="str">
        <f t="shared" si="5"/>
        <v/>
      </c>
      <c r="F71" s="106"/>
      <c r="G71" s="106"/>
      <c r="H71" s="107"/>
      <c r="I71" s="81" t="str">
        <f t="shared" si="6"/>
        <v/>
      </c>
    </row>
    <row r="72" spans="1:9" x14ac:dyDescent="0.25">
      <c r="A72" s="24"/>
      <c r="B72" s="105"/>
      <c r="C72" s="22" t="str">
        <f t="shared" si="4"/>
        <v/>
      </c>
      <c r="D72" s="105"/>
      <c r="E72" s="22" t="str">
        <f t="shared" si="5"/>
        <v/>
      </c>
      <c r="F72" s="106"/>
      <c r="G72" s="106"/>
      <c r="H72" s="107"/>
      <c r="I72" s="81" t="str">
        <f t="shared" si="6"/>
        <v/>
      </c>
    </row>
    <row r="73" spans="1:9" x14ac:dyDescent="0.25">
      <c r="A73" s="24"/>
      <c r="B73" s="105"/>
      <c r="C73" s="22" t="str">
        <f t="shared" si="4"/>
        <v/>
      </c>
      <c r="D73" s="105"/>
      <c r="E73" s="22" t="str">
        <f t="shared" si="5"/>
        <v/>
      </c>
      <c r="F73" s="106"/>
      <c r="G73" s="106"/>
      <c r="H73" s="107"/>
      <c r="I73" s="81" t="str">
        <f t="shared" si="6"/>
        <v/>
      </c>
    </row>
    <row r="74" spans="1:9" x14ac:dyDescent="0.25">
      <c r="A74" s="24"/>
      <c r="B74" s="105"/>
      <c r="C74" s="22" t="str">
        <f t="shared" si="4"/>
        <v/>
      </c>
      <c r="D74" s="105"/>
      <c r="E74" s="22" t="str">
        <f t="shared" si="5"/>
        <v/>
      </c>
      <c r="F74" s="106"/>
      <c r="G74" s="106"/>
      <c r="H74" s="107"/>
      <c r="I74" s="81" t="str">
        <f t="shared" si="6"/>
        <v/>
      </c>
    </row>
    <row r="75" spans="1:9" x14ac:dyDescent="0.25">
      <c r="A75" s="24"/>
      <c r="B75" s="105"/>
      <c r="C75" s="22" t="str">
        <f t="shared" si="4"/>
        <v/>
      </c>
      <c r="D75" s="105"/>
      <c r="E75" s="22" t="str">
        <f t="shared" si="5"/>
        <v/>
      </c>
      <c r="F75" s="106"/>
      <c r="G75" s="106"/>
      <c r="H75" s="107"/>
      <c r="I75" s="81" t="str">
        <f t="shared" si="6"/>
        <v/>
      </c>
    </row>
    <row r="76" spans="1:9" x14ac:dyDescent="0.25">
      <c r="A76" s="24"/>
      <c r="B76" s="105"/>
      <c r="C76" s="22" t="str">
        <f t="shared" si="4"/>
        <v/>
      </c>
      <c r="D76" s="105"/>
      <c r="E76" s="22" t="str">
        <f t="shared" si="5"/>
        <v/>
      </c>
      <c r="F76" s="106"/>
      <c r="G76" s="106"/>
      <c r="H76" s="107"/>
      <c r="I76" s="81" t="str">
        <f t="shared" si="6"/>
        <v/>
      </c>
    </row>
    <row r="77" spans="1:9" x14ac:dyDescent="0.25">
      <c r="A77" s="24"/>
      <c r="B77" s="105"/>
      <c r="C77" s="22" t="str">
        <f t="shared" si="4"/>
        <v/>
      </c>
      <c r="D77" s="105"/>
      <c r="E77" s="22" t="str">
        <f t="shared" si="5"/>
        <v/>
      </c>
      <c r="F77" s="106"/>
      <c r="G77" s="106"/>
      <c r="H77" s="107"/>
      <c r="I77" s="81" t="str">
        <f t="shared" si="6"/>
        <v/>
      </c>
    </row>
    <row r="78" spans="1:9" x14ac:dyDescent="0.25">
      <c r="A78" s="24"/>
      <c r="B78" s="105"/>
      <c r="C78" s="22" t="str">
        <f t="shared" si="4"/>
        <v/>
      </c>
      <c r="D78" s="105"/>
      <c r="E78" s="22" t="str">
        <f t="shared" si="5"/>
        <v/>
      </c>
      <c r="F78" s="106"/>
      <c r="G78" s="106"/>
      <c r="H78" s="107"/>
      <c r="I78" s="81" t="str">
        <f t="shared" si="6"/>
        <v/>
      </c>
    </row>
    <row r="79" spans="1:9" x14ac:dyDescent="0.25">
      <c r="A79" s="24"/>
      <c r="B79" s="105"/>
      <c r="C79" s="22" t="str">
        <f t="shared" si="4"/>
        <v/>
      </c>
      <c r="D79" s="105"/>
      <c r="E79" s="22" t="str">
        <f t="shared" si="5"/>
        <v/>
      </c>
      <c r="F79" s="106"/>
      <c r="G79" s="106"/>
      <c r="H79" s="107"/>
      <c r="I79" s="81" t="str">
        <f t="shared" si="6"/>
        <v/>
      </c>
    </row>
    <row r="80" spans="1:9" x14ac:dyDescent="0.25">
      <c r="A80" s="24"/>
      <c r="B80" s="105"/>
      <c r="C80" s="22" t="str">
        <f t="shared" si="4"/>
        <v/>
      </c>
      <c r="D80" s="105"/>
      <c r="E80" s="22" t="str">
        <f t="shared" si="5"/>
        <v/>
      </c>
      <c r="F80" s="106"/>
      <c r="G80" s="106"/>
      <c r="H80" s="107"/>
      <c r="I80" s="81" t="str">
        <f t="shared" si="6"/>
        <v/>
      </c>
    </row>
    <row r="81" spans="1:9" x14ac:dyDescent="0.25">
      <c r="A81" s="24"/>
      <c r="B81" s="105"/>
      <c r="C81" s="22" t="str">
        <f t="shared" si="4"/>
        <v/>
      </c>
      <c r="D81" s="105"/>
      <c r="E81" s="22" t="str">
        <f t="shared" si="5"/>
        <v/>
      </c>
      <c r="F81" s="106"/>
      <c r="G81" s="106"/>
      <c r="H81" s="107"/>
      <c r="I81" s="81" t="str">
        <f t="shared" si="6"/>
        <v/>
      </c>
    </row>
    <row r="82" spans="1:9" x14ac:dyDescent="0.25">
      <c r="A82" s="24"/>
      <c r="B82" s="105"/>
      <c r="C82" s="22" t="str">
        <f t="shared" si="4"/>
        <v/>
      </c>
      <c r="D82" s="105"/>
      <c r="E82" s="22" t="str">
        <f t="shared" si="5"/>
        <v/>
      </c>
      <c r="F82" s="106"/>
      <c r="G82" s="106"/>
      <c r="H82" s="107"/>
      <c r="I82" s="81" t="str">
        <f t="shared" si="6"/>
        <v/>
      </c>
    </row>
    <row r="83" spans="1:9" x14ac:dyDescent="0.25">
      <c r="A83" s="24"/>
      <c r="B83" s="105"/>
      <c r="C83" s="22" t="str">
        <f t="shared" si="4"/>
        <v/>
      </c>
      <c r="D83" s="105"/>
      <c r="E83" s="22" t="str">
        <f t="shared" si="5"/>
        <v/>
      </c>
      <c r="F83" s="106"/>
      <c r="G83" s="106"/>
      <c r="H83" s="107"/>
      <c r="I83" s="81" t="str">
        <f t="shared" si="6"/>
        <v/>
      </c>
    </row>
    <row r="84" spans="1:9" x14ac:dyDescent="0.25">
      <c r="A84" s="24"/>
      <c r="B84" s="105"/>
      <c r="C84" s="22" t="str">
        <f t="shared" si="4"/>
        <v/>
      </c>
      <c r="D84" s="105"/>
      <c r="E84" s="22" t="str">
        <f t="shared" si="5"/>
        <v/>
      </c>
      <c r="F84" s="106"/>
      <c r="G84" s="106"/>
      <c r="H84" s="107"/>
      <c r="I84" s="81" t="str">
        <f t="shared" si="6"/>
        <v/>
      </c>
    </row>
    <row r="85" spans="1:9" x14ac:dyDescent="0.25">
      <c r="A85" s="24"/>
      <c r="B85" s="105"/>
      <c r="C85" s="22" t="str">
        <f t="shared" si="4"/>
        <v/>
      </c>
      <c r="D85" s="105"/>
      <c r="E85" s="22" t="str">
        <f t="shared" si="5"/>
        <v/>
      </c>
      <c r="F85" s="106"/>
      <c r="G85" s="106"/>
      <c r="H85" s="107"/>
      <c r="I85" s="81" t="str">
        <f t="shared" si="6"/>
        <v/>
      </c>
    </row>
    <row r="86" spans="1:9" x14ac:dyDescent="0.25">
      <c r="A86" s="24"/>
      <c r="B86" s="105"/>
      <c r="C86" s="22" t="str">
        <f t="shared" si="4"/>
        <v/>
      </c>
      <c r="D86" s="105"/>
      <c r="E86" s="22" t="str">
        <f t="shared" si="5"/>
        <v/>
      </c>
      <c r="F86" s="106"/>
      <c r="G86" s="106"/>
      <c r="H86" s="107"/>
      <c r="I86" s="81" t="str">
        <f t="shared" si="6"/>
        <v/>
      </c>
    </row>
    <row r="87" spans="1:9" x14ac:dyDescent="0.25">
      <c r="A87" s="24"/>
      <c r="B87" s="105"/>
      <c r="C87" s="22" t="str">
        <f t="shared" si="4"/>
        <v/>
      </c>
      <c r="D87" s="105"/>
      <c r="E87" s="22" t="str">
        <f t="shared" si="5"/>
        <v/>
      </c>
      <c r="F87" s="106"/>
      <c r="G87" s="106"/>
      <c r="H87" s="107"/>
      <c r="I87" s="81" t="str">
        <f t="shared" si="6"/>
        <v/>
      </c>
    </row>
    <row r="88" spans="1:9" x14ac:dyDescent="0.25">
      <c r="A88" s="24"/>
      <c r="B88" s="105"/>
      <c r="C88" s="22" t="str">
        <f t="shared" si="4"/>
        <v/>
      </c>
      <c r="D88" s="105"/>
      <c r="E88" s="22" t="str">
        <f t="shared" si="5"/>
        <v/>
      </c>
      <c r="F88" s="106"/>
      <c r="G88" s="106"/>
      <c r="H88" s="107"/>
      <c r="I88" s="81" t="str">
        <f t="shared" si="6"/>
        <v/>
      </c>
    </row>
    <row r="89" spans="1:9" x14ac:dyDescent="0.25">
      <c r="A89" s="24"/>
      <c r="B89" s="105"/>
      <c r="C89" s="22" t="str">
        <f t="shared" si="4"/>
        <v/>
      </c>
      <c r="D89" s="105"/>
      <c r="E89" s="22" t="str">
        <f t="shared" si="5"/>
        <v/>
      </c>
      <c r="F89" s="106"/>
      <c r="G89" s="106"/>
      <c r="H89" s="107"/>
      <c r="I89" s="81" t="str">
        <f t="shared" si="6"/>
        <v/>
      </c>
    </row>
    <row r="90" spans="1:9" x14ac:dyDescent="0.25">
      <c r="A90" s="24"/>
      <c r="B90" s="105"/>
      <c r="C90" s="22" t="str">
        <f t="shared" si="4"/>
        <v/>
      </c>
      <c r="D90" s="105"/>
      <c r="E90" s="22" t="str">
        <f t="shared" si="5"/>
        <v/>
      </c>
      <c r="F90" s="106"/>
      <c r="G90" s="106"/>
      <c r="H90" s="107"/>
      <c r="I90" s="81" t="str">
        <f t="shared" si="6"/>
        <v/>
      </c>
    </row>
    <row r="91" spans="1:9" x14ac:dyDescent="0.25">
      <c r="A91" s="24"/>
      <c r="B91" s="105"/>
      <c r="C91" s="22" t="str">
        <f t="shared" si="4"/>
        <v/>
      </c>
      <c r="D91" s="105"/>
      <c r="E91" s="22" t="str">
        <f t="shared" si="5"/>
        <v/>
      </c>
      <c r="F91" s="106"/>
      <c r="G91" s="106"/>
      <c r="H91" s="107"/>
      <c r="I91" s="81" t="str">
        <f t="shared" si="6"/>
        <v/>
      </c>
    </row>
    <row r="92" spans="1:9" x14ac:dyDescent="0.25">
      <c r="A92" s="24"/>
      <c r="B92" s="105"/>
      <c r="C92" s="22" t="str">
        <f t="shared" si="4"/>
        <v/>
      </c>
      <c r="D92" s="105"/>
      <c r="E92" s="22" t="str">
        <f t="shared" si="5"/>
        <v/>
      </c>
      <c r="F92" s="106"/>
      <c r="G92" s="106"/>
      <c r="H92" s="107"/>
      <c r="I92" s="81" t="str">
        <f t="shared" si="6"/>
        <v/>
      </c>
    </row>
    <row r="93" spans="1:9" x14ac:dyDescent="0.25">
      <c r="A93" s="24"/>
      <c r="B93" s="105"/>
      <c r="C93" s="22" t="str">
        <f t="shared" si="4"/>
        <v/>
      </c>
      <c r="D93" s="105"/>
      <c r="E93" s="22" t="str">
        <f t="shared" si="5"/>
        <v/>
      </c>
      <c r="F93" s="106"/>
      <c r="G93" s="106"/>
      <c r="H93" s="107"/>
      <c r="I93" s="81" t="str">
        <f t="shared" si="6"/>
        <v/>
      </c>
    </row>
    <row r="94" spans="1:9" x14ac:dyDescent="0.25">
      <c r="A94" s="24"/>
      <c r="B94" s="105"/>
      <c r="C94" s="22" t="str">
        <f t="shared" si="4"/>
        <v/>
      </c>
      <c r="D94" s="105"/>
      <c r="E94" s="22" t="str">
        <f t="shared" si="5"/>
        <v/>
      </c>
      <c r="F94" s="106"/>
      <c r="G94" s="106"/>
      <c r="H94" s="107"/>
      <c r="I94" s="81" t="str">
        <f t="shared" si="6"/>
        <v/>
      </c>
    </row>
    <row r="95" spans="1:9" x14ac:dyDescent="0.25">
      <c r="A95" s="24"/>
      <c r="B95" s="105"/>
      <c r="C95" s="22" t="str">
        <f t="shared" si="4"/>
        <v/>
      </c>
      <c r="D95" s="105"/>
      <c r="E95" s="22" t="str">
        <f t="shared" si="5"/>
        <v/>
      </c>
      <c r="F95" s="106"/>
      <c r="G95" s="106"/>
      <c r="H95" s="107"/>
      <c r="I95" s="81" t="str">
        <f t="shared" si="6"/>
        <v/>
      </c>
    </row>
    <row r="96" spans="1:9" x14ac:dyDescent="0.25">
      <c r="A96" s="24"/>
      <c r="B96" s="105"/>
      <c r="C96" s="22" t="str">
        <f t="shared" si="4"/>
        <v/>
      </c>
      <c r="D96" s="105"/>
      <c r="E96" s="22" t="str">
        <f t="shared" si="5"/>
        <v/>
      </c>
      <c r="F96" s="106"/>
      <c r="G96" s="106"/>
      <c r="H96" s="107"/>
      <c r="I96" s="81" t="str">
        <f t="shared" si="6"/>
        <v/>
      </c>
    </row>
    <row r="97" spans="1:9" x14ac:dyDescent="0.25">
      <c r="A97" s="24"/>
      <c r="B97" s="105"/>
      <c r="C97" s="22" t="str">
        <f t="shared" si="4"/>
        <v/>
      </c>
      <c r="D97" s="105"/>
      <c r="E97" s="22" t="str">
        <f t="shared" si="5"/>
        <v/>
      </c>
      <c r="F97" s="106"/>
      <c r="G97" s="106"/>
      <c r="H97" s="107"/>
      <c r="I97" s="81" t="str">
        <f t="shared" si="6"/>
        <v/>
      </c>
    </row>
    <row r="98" spans="1:9" x14ac:dyDescent="0.25">
      <c r="A98" s="24"/>
      <c r="B98" s="105"/>
      <c r="C98" s="22" t="str">
        <f t="shared" si="4"/>
        <v/>
      </c>
      <c r="D98" s="105"/>
      <c r="E98" s="22" t="str">
        <f t="shared" si="5"/>
        <v/>
      </c>
      <c r="F98" s="106"/>
      <c r="G98" s="106"/>
      <c r="H98" s="107"/>
      <c r="I98" s="81" t="str">
        <f t="shared" si="6"/>
        <v/>
      </c>
    </row>
    <row r="99" spans="1:9" x14ac:dyDescent="0.25">
      <c r="A99" s="24"/>
      <c r="B99" s="105"/>
      <c r="C99" s="22" t="str">
        <f t="shared" si="4"/>
        <v/>
      </c>
      <c r="D99" s="105"/>
      <c r="E99" s="22" t="str">
        <f t="shared" si="5"/>
        <v/>
      </c>
      <c r="F99" s="106"/>
      <c r="G99" s="106"/>
      <c r="H99" s="107"/>
      <c r="I99" s="81" t="str">
        <f t="shared" si="6"/>
        <v/>
      </c>
    </row>
    <row r="100" spans="1:9" x14ac:dyDescent="0.25">
      <c r="A100" s="24"/>
      <c r="B100" s="105"/>
      <c r="C100" s="22" t="str">
        <f t="shared" si="4"/>
        <v/>
      </c>
      <c r="D100" s="105"/>
      <c r="E100" s="22" t="str">
        <f t="shared" si="5"/>
        <v/>
      </c>
      <c r="F100" s="106"/>
      <c r="G100" s="106"/>
      <c r="H100" s="107"/>
      <c r="I100" s="81" t="str">
        <f t="shared" si="6"/>
        <v/>
      </c>
    </row>
  </sheetData>
  <sheetProtection selectLockedCells="1"/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G15" sqref="G15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4" t="str">
        <f>Souhrn!A11&amp;"-"&amp;Souhrn!B11</f>
        <v>75-JCB 436 e</v>
      </c>
      <c r="B1" s="135"/>
      <c r="C1" s="135"/>
      <c r="D1" s="135"/>
      <c r="E1" s="135"/>
      <c r="F1" s="135"/>
      <c r="G1" s="135"/>
      <c r="H1" s="135"/>
      <c r="I1" s="136"/>
    </row>
    <row r="2" spans="1:9" s="15" customFormat="1" ht="19.5" customHeight="1" x14ac:dyDescent="0.3">
      <c r="A2" s="36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2" t="s">
        <v>76</v>
      </c>
    </row>
    <row r="3" spans="1:9" s="15" customFormat="1" ht="15.75" customHeight="1" x14ac:dyDescent="0.3">
      <c r="A3" s="24">
        <v>44849</v>
      </c>
      <c r="B3" s="25">
        <v>4307</v>
      </c>
      <c r="C3" s="22"/>
      <c r="D3" s="25"/>
      <c r="E3" s="22"/>
      <c r="F3" s="27"/>
      <c r="G3" s="27" t="s">
        <v>36</v>
      </c>
      <c r="H3" s="76"/>
      <c r="I3" s="81">
        <f>IF((G3="Servis"),A3,"")</f>
        <v>44849</v>
      </c>
    </row>
    <row r="4" spans="1:9" ht="15.75" customHeight="1" x14ac:dyDescent="0.25">
      <c r="A4" s="26">
        <v>44869</v>
      </c>
      <c r="B4" s="25">
        <v>4383.1000000000004</v>
      </c>
      <c r="C4" s="22">
        <f>IF(B4="","",B4-B3)</f>
        <v>76.100000000000364</v>
      </c>
      <c r="D4" s="25">
        <v>114.3</v>
      </c>
      <c r="E4" s="22">
        <f>IF(OR(C4="",C4=0,D4=""),"",D4/C4)</f>
        <v>1.5019710906701635</v>
      </c>
      <c r="F4" s="27"/>
      <c r="G4" s="27"/>
      <c r="H4" s="76"/>
      <c r="I4" s="81" t="str">
        <f t="shared" ref="I4:I50" si="0">IF((G4="Servis"),A4,"")</f>
        <v/>
      </c>
    </row>
    <row r="5" spans="1:9" ht="15.75" customHeight="1" x14ac:dyDescent="0.25">
      <c r="A5" s="26">
        <v>44874</v>
      </c>
      <c r="B5" s="25">
        <v>4400.7</v>
      </c>
      <c r="C5" s="22">
        <f t="shared" ref="C5:C50" si="1">IF(B5="","",B5-B4)</f>
        <v>17.599999999999454</v>
      </c>
      <c r="D5" s="25">
        <v>108.5</v>
      </c>
      <c r="E5" s="22">
        <f t="shared" ref="E5:E50" si="2">IF(OR(C5="",C5=0,D5=""),"",D5/C5)</f>
        <v>6.1647727272729185</v>
      </c>
      <c r="F5" s="27"/>
      <c r="G5" s="27"/>
      <c r="H5" s="76" t="s">
        <v>18</v>
      </c>
      <c r="I5" s="81" t="str">
        <f t="shared" si="0"/>
        <v/>
      </c>
    </row>
    <row r="6" spans="1:9" ht="15.75" customHeight="1" x14ac:dyDescent="0.25">
      <c r="A6" s="26">
        <v>44874</v>
      </c>
      <c r="B6" s="25">
        <v>4409.3</v>
      </c>
      <c r="C6" s="22">
        <f t="shared" si="1"/>
        <v>8.6000000000003638</v>
      </c>
      <c r="D6" s="25"/>
      <c r="E6" s="22" t="str">
        <f t="shared" si="2"/>
        <v/>
      </c>
      <c r="F6" s="27"/>
      <c r="G6" s="27"/>
      <c r="H6" s="76"/>
      <c r="I6" s="81" t="str">
        <f t="shared" si="0"/>
        <v/>
      </c>
    </row>
    <row r="7" spans="1:9" ht="15.75" customHeight="1" x14ac:dyDescent="0.25">
      <c r="A7" s="26">
        <v>44879</v>
      </c>
      <c r="B7" s="25">
        <v>4436</v>
      </c>
      <c r="C7" s="22">
        <f t="shared" si="1"/>
        <v>26.699999999999818</v>
      </c>
      <c r="D7" s="25">
        <v>108.9</v>
      </c>
      <c r="E7" s="22">
        <f t="shared" si="2"/>
        <v>4.0786516853932868</v>
      </c>
      <c r="F7" s="27"/>
      <c r="G7" s="27"/>
      <c r="H7" s="76" t="s">
        <v>19</v>
      </c>
      <c r="I7" s="81" t="str">
        <f t="shared" si="0"/>
        <v/>
      </c>
    </row>
    <row r="8" spans="1:9" ht="15.75" customHeight="1" x14ac:dyDescent="0.25">
      <c r="A8" s="26">
        <v>44883</v>
      </c>
      <c r="B8" s="25">
        <v>4440.3</v>
      </c>
      <c r="C8" s="22">
        <f t="shared" si="1"/>
        <v>4.3000000000001819</v>
      </c>
      <c r="D8" s="25">
        <v>61.6</v>
      </c>
      <c r="E8" s="22">
        <f t="shared" si="2"/>
        <v>14.325581395348232</v>
      </c>
      <c r="F8" s="27" t="s">
        <v>20</v>
      </c>
      <c r="G8" s="27"/>
      <c r="H8" s="76" t="s">
        <v>19</v>
      </c>
      <c r="I8" s="81" t="str">
        <f t="shared" si="0"/>
        <v/>
      </c>
    </row>
    <row r="9" spans="1:9" ht="15.75" customHeight="1" x14ac:dyDescent="0.25">
      <c r="A9" s="26">
        <v>44943</v>
      </c>
      <c r="B9" s="25">
        <v>4455.2</v>
      </c>
      <c r="C9" s="22">
        <f t="shared" si="1"/>
        <v>14.899999999999636</v>
      </c>
      <c r="D9" s="25">
        <v>157.9</v>
      </c>
      <c r="E9" s="22">
        <f t="shared" si="2"/>
        <v>10.597315436241869</v>
      </c>
      <c r="F9" s="27" t="s">
        <v>20</v>
      </c>
      <c r="G9" s="27"/>
      <c r="H9" s="76"/>
      <c r="I9" s="81" t="str">
        <f t="shared" si="0"/>
        <v/>
      </c>
    </row>
    <row r="10" spans="1:9" ht="15.75" customHeight="1" x14ac:dyDescent="0.25">
      <c r="A10" s="26">
        <v>44979</v>
      </c>
      <c r="B10" s="25">
        <v>4471</v>
      </c>
      <c r="C10" s="22">
        <f t="shared" si="1"/>
        <v>15.800000000000182</v>
      </c>
      <c r="D10" s="25">
        <v>157</v>
      </c>
      <c r="E10" s="22">
        <f t="shared" si="2"/>
        <v>9.9367088607593796</v>
      </c>
      <c r="F10" s="27" t="s">
        <v>20</v>
      </c>
      <c r="G10" s="27"/>
      <c r="H10" s="76" t="s">
        <v>21</v>
      </c>
      <c r="I10" s="81" t="str">
        <f t="shared" si="0"/>
        <v/>
      </c>
    </row>
    <row r="11" spans="1:9" ht="15.75" customHeight="1" x14ac:dyDescent="0.25">
      <c r="A11" s="26">
        <v>44982</v>
      </c>
      <c r="B11" s="25">
        <v>4487.3999999999996</v>
      </c>
      <c r="C11" s="22">
        <f t="shared" si="1"/>
        <v>16.399999999999636</v>
      </c>
      <c r="D11" s="25">
        <v>140.76</v>
      </c>
      <c r="E11" s="22">
        <f t="shared" si="2"/>
        <v>8.5829268292684819</v>
      </c>
      <c r="F11" s="27" t="s">
        <v>20</v>
      </c>
      <c r="G11" s="27"/>
      <c r="H11" s="76" t="s">
        <v>19</v>
      </c>
      <c r="I11" s="81" t="str">
        <f t="shared" si="0"/>
        <v/>
      </c>
    </row>
    <row r="12" spans="1:9" ht="15.75" customHeight="1" x14ac:dyDescent="0.25">
      <c r="A12" s="26">
        <v>44986</v>
      </c>
      <c r="B12" s="25">
        <v>4499.1000000000004</v>
      </c>
      <c r="C12" s="22">
        <f t="shared" si="1"/>
        <v>11.700000000000728</v>
      </c>
      <c r="D12" s="25">
        <v>117.1</v>
      </c>
      <c r="E12" s="22">
        <f t="shared" si="2"/>
        <v>10.008547008546385</v>
      </c>
      <c r="F12" s="27" t="s">
        <v>20</v>
      </c>
      <c r="G12" s="27"/>
      <c r="H12" s="76" t="s">
        <v>22</v>
      </c>
      <c r="I12" s="81" t="str">
        <f t="shared" si="0"/>
        <v/>
      </c>
    </row>
    <row r="13" spans="1:9" ht="15.75" customHeight="1" x14ac:dyDescent="0.25">
      <c r="A13" s="24">
        <v>44992</v>
      </c>
      <c r="B13" s="25">
        <v>4513</v>
      </c>
      <c r="C13" s="22">
        <f t="shared" si="1"/>
        <v>13.899999999999636</v>
      </c>
      <c r="D13" s="25">
        <v>173.3</v>
      </c>
      <c r="E13" s="22">
        <f t="shared" si="2"/>
        <v>12.467625899280902</v>
      </c>
      <c r="F13" s="27" t="s">
        <v>20</v>
      </c>
      <c r="G13" s="27"/>
      <c r="H13" s="76" t="s">
        <v>23</v>
      </c>
      <c r="I13" s="81" t="str">
        <f t="shared" si="0"/>
        <v/>
      </c>
    </row>
    <row r="14" spans="1:9" ht="15.75" customHeight="1" x14ac:dyDescent="0.25">
      <c r="A14" s="24"/>
      <c r="B14" s="25"/>
      <c r="C14" s="22" t="str">
        <f t="shared" si="1"/>
        <v/>
      </c>
      <c r="D14" s="25"/>
      <c r="E14" s="22" t="str">
        <f t="shared" si="2"/>
        <v/>
      </c>
      <c r="F14" s="27"/>
      <c r="G14" s="27"/>
      <c r="H14" s="76"/>
      <c r="I14" s="81" t="str">
        <f t="shared" si="0"/>
        <v/>
      </c>
    </row>
    <row r="15" spans="1:9" ht="15.75" customHeight="1" x14ac:dyDescent="0.25">
      <c r="A15" s="24"/>
      <c r="B15" s="25"/>
      <c r="C15" s="22" t="str">
        <f t="shared" si="1"/>
        <v/>
      </c>
      <c r="D15" s="25"/>
      <c r="E15" s="22" t="str">
        <f t="shared" si="2"/>
        <v/>
      </c>
      <c r="F15" s="27"/>
      <c r="G15" s="27"/>
      <c r="H15" s="76"/>
      <c r="I15" s="81" t="str">
        <f t="shared" si="0"/>
        <v/>
      </c>
    </row>
    <row r="16" spans="1:9" ht="15.75" customHeight="1" x14ac:dyDescent="0.25">
      <c r="A16" s="24"/>
      <c r="B16" s="25"/>
      <c r="C16" s="22" t="str">
        <f t="shared" si="1"/>
        <v/>
      </c>
      <c r="D16" s="25"/>
      <c r="E16" s="22" t="str">
        <f t="shared" si="2"/>
        <v/>
      </c>
      <c r="F16" s="27"/>
      <c r="G16" s="27"/>
      <c r="H16" s="76"/>
      <c r="I16" s="81" t="str">
        <f t="shared" si="0"/>
        <v/>
      </c>
    </row>
    <row r="17" spans="1:9" ht="15.75" customHeight="1" x14ac:dyDescent="0.25">
      <c r="A17" s="24"/>
      <c r="B17" s="25"/>
      <c r="C17" s="22" t="str">
        <f t="shared" si="1"/>
        <v/>
      </c>
      <c r="D17" s="25"/>
      <c r="E17" s="22" t="str">
        <f t="shared" si="2"/>
        <v/>
      </c>
      <c r="F17" s="27"/>
      <c r="G17" s="27"/>
      <c r="H17" s="76"/>
      <c r="I17" s="81" t="str">
        <f t="shared" si="0"/>
        <v/>
      </c>
    </row>
    <row r="18" spans="1:9" ht="15.75" customHeight="1" x14ac:dyDescent="0.25">
      <c r="A18" s="24"/>
      <c r="B18" s="25"/>
      <c r="C18" s="22" t="str">
        <f t="shared" si="1"/>
        <v/>
      </c>
      <c r="D18" s="25"/>
      <c r="E18" s="22" t="str">
        <f t="shared" si="2"/>
        <v/>
      </c>
      <c r="F18" s="27"/>
      <c r="G18" s="27"/>
      <c r="H18" s="76"/>
      <c r="I18" s="81" t="str">
        <f t="shared" si="0"/>
        <v/>
      </c>
    </row>
    <row r="19" spans="1:9" ht="15.75" customHeight="1" x14ac:dyDescent="0.25">
      <c r="A19" s="24"/>
      <c r="B19" s="25"/>
      <c r="C19" s="22" t="str">
        <f t="shared" si="1"/>
        <v/>
      </c>
      <c r="D19" s="25"/>
      <c r="E19" s="22" t="str">
        <f t="shared" si="2"/>
        <v/>
      </c>
      <c r="F19" s="27"/>
      <c r="G19" s="27"/>
      <c r="H19" s="76"/>
      <c r="I19" s="81" t="str">
        <f t="shared" si="0"/>
        <v/>
      </c>
    </row>
    <row r="20" spans="1:9" ht="15.75" customHeight="1" x14ac:dyDescent="0.25">
      <c r="A20" s="24"/>
      <c r="B20" s="25"/>
      <c r="C20" s="22" t="str">
        <f t="shared" si="1"/>
        <v/>
      </c>
      <c r="D20" s="25"/>
      <c r="E20" s="22" t="str">
        <f t="shared" si="2"/>
        <v/>
      </c>
      <c r="F20" s="27"/>
      <c r="G20" s="27"/>
      <c r="H20" s="76"/>
      <c r="I20" s="81" t="str">
        <f t="shared" si="0"/>
        <v/>
      </c>
    </row>
    <row r="21" spans="1:9" ht="15.75" customHeight="1" x14ac:dyDescent="0.25">
      <c r="A21" s="24"/>
      <c r="B21" s="25"/>
      <c r="C21" s="22" t="str">
        <f t="shared" si="1"/>
        <v/>
      </c>
      <c r="D21" s="25"/>
      <c r="E21" s="22" t="str">
        <f t="shared" si="2"/>
        <v/>
      </c>
      <c r="F21" s="27"/>
      <c r="G21" s="27"/>
      <c r="H21" s="76"/>
      <c r="I21" s="81" t="str">
        <f t="shared" si="0"/>
        <v/>
      </c>
    </row>
    <row r="22" spans="1:9" ht="15.75" customHeight="1" x14ac:dyDescent="0.25">
      <c r="A22" s="24"/>
      <c r="B22" s="25"/>
      <c r="C22" s="22" t="str">
        <f t="shared" si="1"/>
        <v/>
      </c>
      <c r="D22" s="25"/>
      <c r="E22" s="22" t="str">
        <f t="shared" si="2"/>
        <v/>
      </c>
      <c r="F22" s="27"/>
      <c r="G22" s="27"/>
      <c r="H22" s="76"/>
      <c r="I22" s="81" t="str">
        <f t="shared" si="0"/>
        <v/>
      </c>
    </row>
    <row r="23" spans="1:9" ht="15.75" customHeight="1" x14ac:dyDescent="0.25">
      <c r="A23" s="24"/>
      <c r="B23" s="25"/>
      <c r="C23" s="22" t="str">
        <f t="shared" si="1"/>
        <v/>
      </c>
      <c r="D23" s="25"/>
      <c r="E23" s="22" t="str">
        <f t="shared" si="2"/>
        <v/>
      </c>
      <c r="F23" s="27"/>
      <c r="G23" s="27"/>
      <c r="H23" s="76"/>
      <c r="I23" s="81" t="str">
        <f t="shared" si="0"/>
        <v/>
      </c>
    </row>
    <row r="24" spans="1:9" ht="15.75" customHeight="1" x14ac:dyDescent="0.25">
      <c r="A24" s="24"/>
      <c r="B24" s="105"/>
      <c r="C24" s="22" t="str">
        <f t="shared" si="1"/>
        <v/>
      </c>
      <c r="D24" s="105"/>
      <c r="E24" s="22" t="str">
        <f t="shared" si="2"/>
        <v/>
      </c>
      <c r="F24" s="106"/>
      <c r="G24" s="106"/>
      <c r="H24" s="107"/>
      <c r="I24" s="81" t="str">
        <f t="shared" si="0"/>
        <v/>
      </c>
    </row>
    <row r="25" spans="1:9" ht="15.75" customHeight="1" x14ac:dyDescent="0.25">
      <c r="A25" s="24"/>
      <c r="B25" s="105"/>
      <c r="C25" s="22" t="str">
        <f t="shared" si="1"/>
        <v/>
      </c>
      <c r="D25" s="105"/>
      <c r="E25" s="22" t="str">
        <f t="shared" si="2"/>
        <v/>
      </c>
      <c r="F25" s="106"/>
      <c r="G25" s="106"/>
      <c r="H25" s="107"/>
      <c r="I25" s="81" t="str">
        <f t="shared" si="0"/>
        <v/>
      </c>
    </row>
    <row r="26" spans="1:9" ht="15.75" customHeight="1" x14ac:dyDescent="0.25">
      <c r="A26" s="24"/>
      <c r="B26" s="105"/>
      <c r="C26" s="22" t="str">
        <f t="shared" si="1"/>
        <v/>
      </c>
      <c r="D26" s="105"/>
      <c r="E26" s="22" t="str">
        <f t="shared" si="2"/>
        <v/>
      </c>
      <c r="F26" s="106"/>
      <c r="G26" s="106"/>
      <c r="H26" s="107"/>
      <c r="I26" s="81" t="str">
        <f t="shared" si="0"/>
        <v/>
      </c>
    </row>
    <row r="27" spans="1:9" ht="15.75" customHeight="1" x14ac:dyDescent="0.25">
      <c r="A27" s="24"/>
      <c r="B27" s="105"/>
      <c r="C27" s="22" t="str">
        <f t="shared" si="1"/>
        <v/>
      </c>
      <c r="D27" s="105"/>
      <c r="E27" s="22" t="str">
        <f t="shared" si="2"/>
        <v/>
      </c>
      <c r="F27" s="106"/>
      <c r="G27" s="106"/>
      <c r="H27" s="107"/>
      <c r="I27" s="81" t="str">
        <f t="shared" si="0"/>
        <v/>
      </c>
    </row>
    <row r="28" spans="1:9" ht="15.75" customHeight="1" x14ac:dyDescent="0.25">
      <c r="A28" s="24"/>
      <c r="B28" s="105"/>
      <c r="C28" s="22" t="str">
        <f t="shared" si="1"/>
        <v/>
      </c>
      <c r="D28" s="105"/>
      <c r="E28" s="22" t="str">
        <f t="shared" si="2"/>
        <v/>
      </c>
      <c r="F28" s="106"/>
      <c r="G28" s="106"/>
      <c r="H28" s="107"/>
      <c r="I28" s="81" t="str">
        <f t="shared" si="0"/>
        <v/>
      </c>
    </row>
    <row r="29" spans="1:9" ht="15.75" customHeight="1" x14ac:dyDescent="0.25">
      <c r="A29" s="24"/>
      <c r="B29" s="105"/>
      <c r="C29" s="22" t="str">
        <f t="shared" si="1"/>
        <v/>
      </c>
      <c r="D29" s="105"/>
      <c r="E29" s="22" t="str">
        <f t="shared" si="2"/>
        <v/>
      </c>
      <c r="F29" s="106"/>
      <c r="G29" s="106"/>
      <c r="H29" s="107"/>
      <c r="I29" s="81" t="str">
        <f t="shared" si="0"/>
        <v/>
      </c>
    </row>
    <row r="30" spans="1:9" ht="15.75" customHeight="1" x14ac:dyDescent="0.25">
      <c r="A30" s="24"/>
      <c r="B30" s="105"/>
      <c r="C30" s="22" t="str">
        <f t="shared" si="1"/>
        <v/>
      </c>
      <c r="D30" s="105"/>
      <c r="E30" s="22" t="str">
        <f t="shared" si="2"/>
        <v/>
      </c>
      <c r="F30" s="106"/>
      <c r="G30" s="106"/>
      <c r="H30" s="107"/>
      <c r="I30" s="81" t="str">
        <f t="shared" si="0"/>
        <v/>
      </c>
    </row>
    <row r="31" spans="1:9" ht="15.75" customHeight="1" x14ac:dyDescent="0.25">
      <c r="A31" s="24"/>
      <c r="B31" s="105"/>
      <c r="C31" s="22" t="str">
        <f t="shared" si="1"/>
        <v/>
      </c>
      <c r="D31" s="105"/>
      <c r="E31" s="22" t="str">
        <f t="shared" si="2"/>
        <v/>
      </c>
      <c r="F31" s="106"/>
      <c r="G31" s="106"/>
      <c r="H31" s="107"/>
      <c r="I31" s="81" t="str">
        <f t="shared" si="0"/>
        <v/>
      </c>
    </row>
    <row r="32" spans="1:9" ht="15.75" customHeight="1" x14ac:dyDescent="0.25">
      <c r="A32" s="24"/>
      <c r="B32" s="105"/>
      <c r="C32" s="22" t="str">
        <f t="shared" si="1"/>
        <v/>
      </c>
      <c r="D32" s="105"/>
      <c r="E32" s="22" t="str">
        <f t="shared" si="2"/>
        <v/>
      </c>
      <c r="F32" s="106"/>
      <c r="G32" s="106"/>
      <c r="H32" s="107"/>
      <c r="I32" s="81" t="str">
        <f t="shared" si="0"/>
        <v/>
      </c>
    </row>
    <row r="33" spans="1:9" ht="15.75" customHeight="1" x14ac:dyDescent="0.25">
      <c r="A33" s="24"/>
      <c r="B33" s="105"/>
      <c r="C33" s="22" t="str">
        <f t="shared" si="1"/>
        <v/>
      </c>
      <c r="D33" s="105"/>
      <c r="E33" s="22" t="str">
        <f t="shared" si="2"/>
        <v/>
      </c>
      <c r="F33" s="106"/>
      <c r="G33" s="106"/>
      <c r="H33" s="107"/>
      <c r="I33" s="81" t="str">
        <f t="shared" si="0"/>
        <v/>
      </c>
    </row>
    <row r="34" spans="1:9" ht="15.75" customHeight="1" x14ac:dyDescent="0.25">
      <c r="A34" s="24"/>
      <c r="B34" s="105"/>
      <c r="C34" s="22" t="str">
        <f t="shared" si="1"/>
        <v/>
      </c>
      <c r="D34" s="105"/>
      <c r="E34" s="22" t="str">
        <f t="shared" si="2"/>
        <v/>
      </c>
      <c r="F34" s="106"/>
      <c r="G34" s="106"/>
      <c r="H34" s="107"/>
      <c r="I34" s="81" t="str">
        <f t="shared" si="0"/>
        <v/>
      </c>
    </row>
    <row r="35" spans="1:9" ht="15.75" customHeight="1" x14ac:dyDescent="0.25">
      <c r="A35" s="24"/>
      <c r="B35" s="105"/>
      <c r="C35" s="22" t="str">
        <f t="shared" si="1"/>
        <v/>
      </c>
      <c r="D35" s="105"/>
      <c r="E35" s="22" t="str">
        <f t="shared" si="2"/>
        <v/>
      </c>
      <c r="F35" s="106"/>
      <c r="G35" s="106"/>
      <c r="H35" s="107"/>
      <c r="I35" s="81" t="str">
        <f t="shared" si="0"/>
        <v/>
      </c>
    </row>
    <row r="36" spans="1:9" ht="15.75" customHeight="1" x14ac:dyDescent="0.25">
      <c r="A36" s="24"/>
      <c r="B36" s="105"/>
      <c r="C36" s="22" t="str">
        <f t="shared" si="1"/>
        <v/>
      </c>
      <c r="D36" s="105"/>
      <c r="E36" s="22" t="str">
        <f t="shared" si="2"/>
        <v/>
      </c>
      <c r="F36" s="106"/>
      <c r="G36" s="106"/>
      <c r="H36" s="107"/>
      <c r="I36" s="81" t="str">
        <f t="shared" si="0"/>
        <v/>
      </c>
    </row>
    <row r="37" spans="1:9" ht="15.75" customHeight="1" x14ac:dyDescent="0.25">
      <c r="A37" s="24"/>
      <c r="B37" s="105"/>
      <c r="C37" s="22" t="str">
        <f t="shared" si="1"/>
        <v/>
      </c>
      <c r="D37" s="105"/>
      <c r="E37" s="22" t="str">
        <f t="shared" si="2"/>
        <v/>
      </c>
      <c r="F37" s="106"/>
      <c r="G37" s="106"/>
      <c r="H37" s="107"/>
      <c r="I37" s="81" t="str">
        <f t="shared" si="0"/>
        <v/>
      </c>
    </row>
    <row r="38" spans="1:9" ht="15.75" customHeight="1" x14ac:dyDescent="0.25">
      <c r="A38" s="24"/>
      <c r="B38" s="105"/>
      <c r="C38" s="22" t="str">
        <f t="shared" si="1"/>
        <v/>
      </c>
      <c r="D38" s="105"/>
      <c r="E38" s="22" t="str">
        <f t="shared" si="2"/>
        <v/>
      </c>
      <c r="F38" s="106"/>
      <c r="G38" s="106"/>
      <c r="H38" s="107"/>
      <c r="I38" s="81" t="str">
        <f t="shared" si="0"/>
        <v/>
      </c>
    </row>
    <row r="39" spans="1:9" ht="15.75" customHeight="1" x14ac:dyDescent="0.25">
      <c r="A39" s="24"/>
      <c r="B39" s="105"/>
      <c r="C39" s="22" t="str">
        <f t="shared" si="1"/>
        <v/>
      </c>
      <c r="D39" s="105"/>
      <c r="E39" s="22" t="str">
        <f t="shared" si="2"/>
        <v/>
      </c>
      <c r="F39" s="106"/>
      <c r="G39" s="106"/>
      <c r="H39" s="107"/>
      <c r="I39" s="81" t="str">
        <f t="shared" si="0"/>
        <v/>
      </c>
    </row>
    <row r="40" spans="1:9" ht="15.75" customHeight="1" x14ac:dyDescent="0.25">
      <c r="A40" s="24"/>
      <c r="B40" s="105"/>
      <c r="C40" s="22" t="str">
        <f t="shared" si="1"/>
        <v/>
      </c>
      <c r="D40" s="105"/>
      <c r="E40" s="22" t="str">
        <f t="shared" si="2"/>
        <v/>
      </c>
      <c r="F40" s="106"/>
      <c r="G40" s="106"/>
      <c r="H40" s="107"/>
      <c r="I40" s="81" t="str">
        <f t="shared" si="0"/>
        <v/>
      </c>
    </row>
    <row r="41" spans="1:9" ht="15.75" customHeight="1" x14ac:dyDescent="0.25">
      <c r="A41" s="24"/>
      <c r="B41" s="105"/>
      <c r="C41" s="22" t="str">
        <f t="shared" si="1"/>
        <v/>
      </c>
      <c r="D41" s="105"/>
      <c r="E41" s="22" t="str">
        <f t="shared" si="2"/>
        <v/>
      </c>
      <c r="F41" s="106"/>
      <c r="G41" s="106"/>
      <c r="H41" s="107"/>
      <c r="I41" s="81" t="str">
        <f t="shared" si="0"/>
        <v/>
      </c>
    </row>
    <row r="42" spans="1:9" ht="15.75" customHeight="1" x14ac:dyDescent="0.25">
      <c r="A42" s="24"/>
      <c r="B42" s="105"/>
      <c r="C42" s="22" t="str">
        <f t="shared" si="1"/>
        <v/>
      </c>
      <c r="D42" s="105"/>
      <c r="E42" s="22" t="str">
        <f t="shared" si="2"/>
        <v/>
      </c>
      <c r="F42" s="106"/>
      <c r="G42" s="106"/>
      <c r="H42" s="107"/>
      <c r="I42" s="81" t="str">
        <f t="shared" si="0"/>
        <v/>
      </c>
    </row>
    <row r="43" spans="1:9" ht="15.75" customHeight="1" x14ac:dyDescent="0.25">
      <c r="A43" s="24"/>
      <c r="B43" s="105"/>
      <c r="C43" s="22" t="str">
        <f t="shared" si="1"/>
        <v/>
      </c>
      <c r="D43" s="105"/>
      <c r="E43" s="22" t="str">
        <f t="shared" si="2"/>
        <v/>
      </c>
      <c r="F43" s="106"/>
      <c r="G43" s="106"/>
      <c r="H43" s="107"/>
      <c r="I43" s="81" t="str">
        <f t="shared" si="0"/>
        <v/>
      </c>
    </row>
    <row r="44" spans="1:9" ht="15.75" customHeight="1" x14ac:dyDescent="0.25">
      <c r="A44" s="24"/>
      <c r="B44" s="105"/>
      <c r="C44" s="22" t="str">
        <f t="shared" si="1"/>
        <v/>
      </c>
      <c r="D44" s="105"/>
      <c r="E44" s="22" t="str">
        <f t="shared" si="2"/>
        <v/>
      </c>
      <c r="F44" s="106"/>
      <c r="G44" s="106"/>
      <c r="H44" s="107"/>
      <c r="I44" s="81" t="str">
        <f t="shared" si="0"/>
        <v/>
      </c>
    </row>
    <row r="45" spans="1:9" ht="15.75" customHeight="1" x14ac:dyDescent="0.25">
      <c r="A45" s="24"/>
      <c r="B45" s="105"/>
      <c r="C45" s="22" t="str">
        <f t="shared" si="1"/>
        <v/>
      </c>
      <c r="D45" s="105"/>
      <c r="E45" s="22" t="str">
        <f t="shared" si="2"/>
        <v/>
      </c>
      <c r="F45" s="106"/>
      <c r="G45" s="106"/>
      <c r="H45" s="107"/>
      <c r="I45" s="81" t="str">
        <f t="shared" si="0"/>
        <v/>
      </c>
    </row>
    <row r="46" spans="1:9" ht="15.75" customHeight="1" x14ac:dyDescent="0.25">
      <c r="A46" s="24"/>
      <c r="B46" s="105"/>
      <c r="C46" s="22" t="str">
        <f t="shared" si="1"/>
        <v/>
      </c>
      <c r="D46" s="105"/>
      <c r="E46" s="22" t="str">
        <f t="shared" si="2"/>
        <v/>
      </c>
      <c r="F46" s="106"/>
      <c r="G46" s="106"/>
      <c r="H46" s="107"/>
      <c r="I46" s="81" t="str">
        <f t="shared" si="0"/>
        <v/>
      </c>
    </row>
    <row r="47" spans="1:9" ht="15.75" customHeight="1" x14ac:dyDescent="0.25">
      <c r="A47" s="24"/>
      <c r="B47" s="105"/>
      <c r="C47" s="22" t="str">
        <f t="shared" si="1"/>
        <v/>
      </c>
      <c r="D47" s="105"/>
      <c r="E47" s="22" t="str">
        <f t="shared" si="2"/>
        <v/>
      </c>
      <c r="F47" s="106"/>
      <c r="G47" s="106"/>
      <c r="H47" s="107"/>
      <c r="I47" s="81" t="str">
        <f t="shared" si="0"/>
        <v/>
      </c>
    </row>
    <row r="48" spans="1:9" ht="15.75" customHeight="1" x14ac:dyDescent="0.25">
      <c r="A48" s="24"/>
      <c r="B48" s="105"/>
      <c r="C48" s="22" t="str">
        <f t="shared" si="1"/>
        <v/>
      </c>
      <c r="D48" s="105"/>
      <c r="E48" s="22" t="str">
        <f t="shared" si="2"/>
        <v/>
      </c>
      <c r="F48" s="106"/>
      <c r="G48" s="106"/>
      <c r="H48" s="107"/>
      <c r="I48" s="81" t="str">
        <f t="shared" si="0"/>
        <v/>
      </c>
    </row>
    <row r="49" spans="1:9" ht="15.75" customHeight="1" x14ac:dyDescent="0.25">
      <c r="A49" s="24"/>
      <c r="B49" s="105"/>
      <c r="C49" s="22" t="str">
        <f t="shared" si="1"/>
        <v/>
      </c>
      <c r="D49" s="105"/>
      <c r="E49" s="22" t="str">
        <f t="shared" si="2"/>
        <v/>
      </c>
      <c r="F49" s="106"/>
      <c r="G49" s="106"/>
      <c r="H49" s="107"/>
      <c r="I49" s="81" t="str">
        <f t="shared" si="0"/>
        <v/>
      </c>
    </row>
    <row r="50" spans="1:9" ht="15.75" customHeight="1" x14ac:dyDescent="0.25">
      <c r="A50" s="24"/>
      <c r="B50" s="105"/>
      <c r="C50" s="22" t="str">
        <f t="shared" si="1"/>
        <v/>
      </c>
      <c r="D50" s="105"/>
      <c r="E50" s="22" t="str">
        <f t="shared" si="2"/>
        <v/>
      </c>
      <c r="F50" s="106"/>
      <c r="G50" s="106"/>
      <c r="H50" s="107"/>
      <c r="I50" s="81" t="str">
        <f t="shared" si="0"/>
        <v/>
      </c>
    </row>
    <row r="51" spans="1:9" x14ac:dyDescent="0.25">
      <c r="A51" s="24"/>
      <c r="B51" s="105"/>
      <c r="C51" s="22" t="str">
        <f t="shared" ref="C51:C100" si="3">IF(B51="","",B51-B50)</f>
        <v/>
      </c>
      <c r="D51" s="105"/>
      <c r="E51" s="22" t="str">
        <f t="shared" ref="E51:E100" si="4">IF(OR(C51="",C51=0,D51=""),"",D51/C51)</f>
        <v/>
      </c>
      <c r="F51" s="106"/>
      <c r="G51" s="106"/>
      <c r="H51" s="107"/>
      <c r="I51" s="81" t="str">
        <f t="shared" ref="I51:I100" si="5">IF((G51="Servis"),A51,"")</f>
        <v/>
      </c>
    </row>
    <row r="52" spans="1:9" x14ac:dyDescent="0.25">
      <c r="A52" s="24"/>
      <c r="B52" s="105"/>
      <c r="C52" s="22" t="str">
        <f t="shared" si="3"/>
        <v/>
      </c>
      <c r="D52" s="105"/>
      <c r="E52" s="22" t="str">
        <f t="shared" si="4"/>
        <v/>
      </c>
      <c r="F52" s="106"/>
      <c r="G52" s="106"/>
      <c r="H52" s="107"/>
      <c r="I52" s="81" t="str">
        <f t="shared" si="5"/>
        <v/>
      </c>
    </row>
    <row r="53" spans="1:9" x14ac:dyDescent="0.25">
      <c r="A53" s="24"/>
      <c r="B53" s="105"/>
      <c r="C53" s="22" t="str">
        <f t="shared" si="3"/>
        <v/>
      </c>
      <c r="D53" s="105"/>
      <c r="E53" s="22" t="str">
        <f t="shared" si="4"/>
        <v/>
      </c>
      <c r="F53" s="106"/>
      <c r="G53" s="106"/>
      <c r="H53" s="107"/>
      <c r="I53" s="81" t="str">
        <f t="shared" si="5"/>
        <v/>
      </c>
    </row>
    <row r="54" spans="1:9" x14ac:dyDescent="0.25">
      <c r="A54" s="24"/>
      <c r="B54" s="105"/>
      <c r="C54" s="22" t="str">
        <f t="shared" si="3"/>
        <v/>
      </c>
      <c r="D54" s="105"/>
      <c r="E54" s="22" t="str">
        <f t="shared" si="4"/>
        <v/>
      </c>
      <c r="F54" s="106"/>
      <c r="G54" s="106"/>
      <c r="H54" s="107"/>
      <c r="I54" s="81" t="str">
        <f t="shared" si="5"/>
        <v/>
      </c>
    </row>
    <row r="55" spans="1:9" x14ac:dyDescent="0.25">
      <c r="A55" s="24"/>
      <c r="B55" s="105"/>
      <c r="C55" s="22" t="str">
        <f t="shared" si="3"/>
        <v/>
      </c>
      <c r="D55" s="105"/>
      <c r="E55" s="22" t="str">
        <f t="shared" si="4"/>
        <v/>
      </c>
      <c r="F55" s="106"/>
      <c r="G55" s="106"/>
      <c r="H55" s="107"/>
      <c r="I55" s="81" t="str">
        <f t="shared" si="5"/>
        <v/>
      </c>
    </row>
    <row r="56" spans="1:9" x14ac:dyDescent="0.25">
      <c r="A56" s="24"/>
      <c r="B56" s="105"/>
      <c r="C56" s="22" t="str">
        <f t="shared" si="3"/>
        <v/>
      </c>
      <c r="D56" s="105"/>
      <c r="E56" s="22" t="str">
        <f t="shared" si="4"/>
        <v/>
      </c>
      <c r="F56" s="106"/>
      <c r="G56" s="106"/>
      <c r="H56" s="107"/>
      <c r="I56" s="81" t="str">
        <f t="shared" si="5"/>
        <v/>
      </c>
    </row>
    <row r="57" spans="1:9" x14ac:dyDescent="0.25">
      <c r="A57" s="24"/>
      <c r="B57" s="105"/>
      <c r="C57" s="22" t="str">
        <f t="shared" si="3"/>
        <v/>
      </c>
      <c r="D57" s="105"/>
      <c r="E57" s="22" t="str">
        <f t="shared" si="4"/>
        <v/>
      </c>
      <c r="F57" s="106"/>
      <c r="G57" s="106"/>
      <c r="H57" s="107"/>
      <c r="I57" s="81" t="str">
        <f t="shared" si="5"/>
        <v/>
      </c>
    </row>
    <row r="58" spans="1:9" x14ac:dyDescent="0.25">
      <c r="A58" s="24"/>
      <c r="B58" s="105"/>
      <c r="C58" s="22" t="str">
        <f t="shared" si="3"/>
        <v/>
      </c>
      <c r="D58" s="105"/>
      <c r="E58" s="22" t="str">
        <f t="shared" si="4"/>
        <v/>
      </c>
      <c r="F58" s="106"/>
      <c r="G58" s="106"/>
      <c r="H58" s="107"/>
      <c r="I58" s="81" t="str">
        <f t="shared" si="5"/>
        <v/>
      </c>
    </row>
    <row r="59" spans="1:9" x14ac:dyDescent="0.25">
      <c r="A59" s="24"/>
      <c r="B59" s="105"/>
      <c r="C59" s="22" t="str">
        <f t="shared" si="3"/>
        <v/>
      </c>
      <c r="D59" s="105"/>
      <c r="E59" s="22" t="str">
        <f t="shared" si="4"/>
        <v/>
      </c>
      <c r="F59" s="106"/>
      <c r="G59" s="106"/>
      <c r="H59" s="107"/>
      <c r="I59" s="81" t="str">
        <f t="shared" si="5"/>
        <v/>
      </c>
    </row>
    <row r="60" spans="1:9" x14ac:dyDescent="0.25">
      <c r="A60" s="24"/>
      <c r="B60" s="105"/>
      <c r="C60" s="22" t="str">
        <f t="shared" si="3"/>
        <v/>
      </c>
      <c r="D60" s="105"/>
      <c r="E60" s="22" t="str">
        <f t="shared" si="4"/>
        <v/>
      </c>
      <c r="F60" s="106"/>
      <c r="G60" s="106"/>
      <c r="H60" s="107"/>
      <c r="I60" s="81" t="str">
        <f t="shared" si="5"/>
        <v/>
      </c>
    </row>
    <row r="61" spans="1:9" x14ac:dyDescent="0.25">
      <c r="A61" s="24"/>
      <c r="B61" s="105"/>
      <c r="C61" s="22" t="str">
        <f t="shared" si="3"/>
        <v/>
      </c>
      <c r="D61" s="105"/>
      <c r="E61" s="22" t="str">
        <f t="shared" si="4"/>
        <v/>
      </c>
      <c r="F61" s="106"/>
      <c r="G61" s="106"/>
      <c r="H61" s="107"/>
      <c r="I61" s="81" t="str">
        <f t="shared" si="5"/>
        <v/>
      </c>
    </row>
    <row r="62" spans="1:9" x14ac:dyDescent="0.25">
      <c r="A62" s="24"/>
      <c r="B62" s="105"/>
      <c r="C62" s="22" t="str">
        <f t="shared" si="3"/>
        <v/>
      </c>
      <c r="D62" s="105"/>
      <c r="E62" s="22" t="str">
        <f t="shared" si="4"/>
        <v/>
      </c>
      <c r="F62" s="106"/>
      <c r="G62" s="106"/>
      <c r="H62" s="107"/>
      <c r="I62" s="81" t="str">
        <f t="shared" si="5"/>
        <v/>
      </c>
    </row>
    <row r="63" spans="1:9" x14ac:dyDescent="0.25">
      <c r="A63" s="24"/>
      <c r="B63" s="105"/>
      <c r="C63" s="22" t="str">
        <f t="shared" si="3"/>
        <v/>
      </c>
      <c r="D63" s="105"/>
      <c r="E63" s="22" t="str">
        <f t="shared" si="4"/>
        <v/>
      </c>
      <c r="F63" s="106"/>
      <c r="G63" s="106"/>
      <c r="H63" s="107"/>
      <c r="I63" s="81" t="str">
        <f t="shared" si="5"/>
        <v/>
      </c>
    </row>
    <row r="64" spans="1:9" x14ac:dyDescent="0.25">
      <c r="A64" s="24"/>
      <c r="B64" s="105"/>
      <c r="C64" s="22" t="str">
        <f t="shared" si="3"/>
        <v/>
      </c>
      <c r="D64" s="105"/>
      <c r="E64" s="22" t="str">
        <f t="shared" si="4"/>
        <v/>
      </c>
      <c r="F64" s="106"/>
      <c r="G64" s="106"/>
      <c r="H64" s="107"/>
      <c r="I64" s="81" t="str">
        <f t="shared" si="5"/>
        <v/>
      </c>
    </row>
    <row r="65" spans="1:9" x14ac:dyDescent="0.25">
      <c r="A65" s="24"/>
      <c r="B65" s="105"/>
      <c r="C65" s="22" t="str">
        <f t="shared" si="3"/>
        <v/>
      </c>
      <c r="D65" s="105"/>
      <c r="E65" s="22" t="str">
        <f t="shared" si="4"/>
        <v/>
      </c>
      <c r="F65" s="106"/>
      <c r="G65" s="106"/>
      <c r="H65" s="107"/>
      <c r="I65" s="81" t="str">
        <f t="shared" si="5"/>
        <v/>
      </c>
    </row>
    <row r="66" spans="1:9" x14ac:dyDescent="0.25">
      <c r="A66" s="24"/>
      <c r="B66" s="105"/>
      <c r="C66" s="22" t="str">
        <f t="shared" si="3"/>
        <v/>
      </c>
      <c r="D66" s="105"/>
      <c r="E66" s="22" t="str">
        <f t="shared" si="4"/>
        <v/>
      </c>
      <c r="F66" s="106"/>
      <c r="G66" s="106"/>
      <c r="H66" s="107"/>
      <c r="I66" s="81" t="str">
        <f t="shared" si="5"/>
        <v/>
      </c>
    </row>
    <row r="67" spans="1:9" x14ac:dyDescent="0.25">
      <c r="A67" s="24"/>
      <c r="B67" s="105"/>
      <c r="C67" s="22" t="str">
        <f t="shared" si="3"/>
        <v/>
      </c>
      <c r="D67" s="105"/>
      <c r="E67" s="22" t="str">
        <f t="shared" si="4"/>
        <v/>
      </c>
      <c r="F67" s="106"/>
      <c r="G67" s="106"/>
      <c r="H67" s="107"/>
      <c r="I67" s="81" t="str">
        <f t="shared" si="5"/>
        <v/>
      </c>
    </row>
    <row r="68" spans="1:9" x14ac:dyDescent="0.25">
      <c r="A68" s="24"/>
      <c r="B68" s="105"/>
      <c r="C68" s="22" t="str">
        <f t="shared" si="3"/>
        <v/>
      </c>
      <c r="D68" s="105"/>
      <c r="E68" s="22" t="str">
        <f t="shared" si="4"/>
        <v/>
      </c>
      <c r="F68" s="106"/>
      <c r="G68" s="106"/>
      <c r="H68" s="107"/>
      <c r="I68" s="81" t="str">
        <f t="shared" si="5"/>
        <v/>
      </c>
    </row>
    <row r="69" spans="1:9" x14ac:dyDescent="0.25">
      <c r="A69" s="24"/>
      <c r="B69" s="105"/>
      <c r="C69" s="22" t="str">
        <f t="shared" si="3"/>
        <v/>
      </c>
      <c r="D69" s="105"/>
      <c r="E69" s="22" t="str">
        <f t="shared" si="4"/>
        <v/>
      </c>
      <c r="F69" s="106"/>
      <c r="G69" s="106"/>
      <c r="H69" s="107"/>
      <c r="I69" s="81" t="str">
        <f t="shared" si="5"/>
        <v/>
      </c>
    </row>
    <row r="70" spans="1:9" x14ac:dyDescent="0.25">
      <c r="A70" s="24"/>
      <c r="B70" s="105"/>
      <c r="C70" s="22" t="str">
        <f t="shared" si="3"/>
        <v/>
      </c>
      <c r="D70" s="105"/>
      <c r="E70" s="22" t="str">
        <f t="shared" si="4"/>
        <v/>
      </c>
      <c r="F70" s="106"/>
      <c r="G70" s="106"/>
      <c r="H70" s="107"/>
      <c r="I70" s="81" t="str">
        <f t="shared" si="5"/>
        <v/>
      </c>
    </row>
    <row r="71" spans="1:9" x14ac:dyDescent="0.25">
      <c r="A71" s="24"/>
      <c r="B71" s="105"/>
      <c r="C71" s="22" t="str">
        <f t="shared" si="3"/>
        <v/>
      </c>
      <c r="D71" s="105"/>
      <c r="E71" s="22" t="str">
        <f t="shared" si="4"/>
        <v/>
      </c>
      <c r="F71" s="106"/>
      <c r="G71" s="106"/>
      <c r="H71" s="107"/>
      <c r="I71" s="81" t="str">
        <f t="shared" si="5"/>
        <v/>
      </c>
    </row>
    <row r="72" spans="1:9" x14ac:dyDescent="0.25">
      <c r="A72" s="24"/>
      <c r="B72" s="105"/>
      <c r="C72" s="22" t="str">
        <f t="shared" si="3"/>
        <v/>
      </c>
      <c r="D72" s="105"/>
      <c r="E72" s="22" t="str">
        <f t="shared" si="4"/>
        <v/>
      </c>
      <c r="F72" s="106"/>
      <c r="G72" s="106"/>
      <c r="H72" s="107"/>
      <c r="I72" s="81" t="str">
        <f t="shared" si="5"/>
        <v/>
      </c>
    </row>
    <row r="73" spans="1:9" x14ac:dyDescent="0.25">
      <c r="A73" s="24"/>
      <c r="B73" s="105"/>
      <c r="C73" s="22" t="str">
        <f t="shared" si="3"/>
        <v/>
      </c>
      <c r="D73" s="105"/>
      <c r="E73" s="22" t="str">
        <f t="shared" si="4"/>
        <v/>
      </c>
      <c r="F73" s="106"/>
      <c r="G73" s="106"/>
      <c r="H73" s="107"/>
      <c r="I73" s="81" t="str">
        <f t="shared" si="5"/>
        <v/>
      </c>
    </row>
    <row r="74" spans="1:9" x14ac:dyDescent="0.25">
      <c r="A74" s="24"/>
      <c r="B74" s="105"/>
      <c r="C74" s="22" t="str">
        <f t="shared" si="3"/>
        <v/>
      </c>
      <c r="D74" s="105"/>
      <c r="E74" s="22" t="str">
        <f t="shared" si="4"/>
        <v/>
      </c>
      <c r="F74" s="106"/>
      <c r="G74" s="106"/>
      <c r="H74" s="107"/>
      <c r="I74" s="81" t="str">
        <f t="shared" si="5"/>
        <v/>
      </c>
    </row>
    <row r="75" spans="1:9" x14ac:dyDescent="0.25">
      <c r="A75" s="24"/>
      <c r="B75" s="105"/>
      <c r="C75" s="22" t="str">
        <f t="shared" si="3"/>
        <v/>
      </c>
      <c r="D75" s="105"/>
      <c r="E75" s="22" t="str">
        <f t="shared" si="4"/>
        <v/>
      </c>
      <c r="F75" s="106"/>
      <c r="G75" s="106"/>
      <c r="H75" s="107"/>
      <c r="I75" s="81" t="str">
        <f t="shared" si="5"/>
        <v/>
      </c>
    </row>
    <row r="76" spans="1:9" x14ac:dyDescent="0.25">
      <c r="A76" s="24"/>
      <c r="B76" s="105"/>
      <c r="C76" s="22" t="str">
        <f t="shared" si="3"/>
        <v/>
      </c>
      <c r="D76" s="105"/>
      <c r="E76" s="22" t="str">
        <f t="shared" si="4"/>
        <v/>
      </c>
      <c r="F76" s="106"/>
      <c r="G76" s="106"/>
      <c r="H76" s="107"/>
      <c r="I76" s="81" t="str">
        <f t="shared" si="5"/>
        <v/>
      </c>
    </row>
    <row r="77" spans="1:9" x14ac:dyDescent="0.25">
      <c r="A77" s="24"/>
      <c r="B77" s="105"/>
      <c r="C77" s="22" t="str">
        <f t="shared" si="3"/>
        <v/>
      </c>
      <c r="D77" s="105"/>
      <c r="E77" s="22" t="str">
        <f t="shared" si="4"/>
        <v/>
      </c>
      <c r="F77" s="106"/>
      <c r="G77" s="106"/>
      <c r="H77" s="107"/>
      <c r="I77" s="81" t="str">
        <f t="shared" si="5"/>
        <v/>
      </c>
    </row>
    <row r="78" spans="1:9" x14ac:dyDescent="0.25">
      <c r="A78" s="24"/>
      <c r="B78" s="105"/>
      <c r="C78" s="22" t="str">
        <f t="shared" si="3"/>
        <v/>
      </c>
      <c r="D78" s="105"/>
      <c r="E78" s="22" t="str">
        <f t="shared" si="4"/>
        <v/>
      </c>
      <c r="F78" s="106"/>
      <c r="G78" s="106"/>
      <c r="H78" s="107"/>
      <c r="I78" s="81" t="str">
        <f t="shared" si="5"/>
        <v/>
      </c>
    </row>
    <row r="79" spans="1:9" x14ac:dyDescent="0.25">
      <c r="A79" s="24"/>
      <c r="B79" s="105"/>
      <c r="C79" s="22" t="str">
        <f t="shared" si="3"/>
        <v/>
      </c>
      <c r="D79" s="105"/>
      <c r="E79" s="22" t="str">
        <f t="shared" si="4"/>
        <v/>
      </c>
      <c r="F79" s="106"/>
      <c r="G79" s="106"/>
      <c r="H79" s="107"/>
      <c r="I79" s="81" t="str">
        <f t="shared" si="5"/>
        <v/>
      </c>
    </row>
    <row r="80" spans="1:9" x14ac:dyDescent="0.25">
      <c r="A80" s="24"/>
      <c r="B80" s="105"/>
      <c r="C80" s="22" t="str">
        <f t="shared" si="3"/>
        <v/>
      </c>
      <c r="D80" s="105"/>
      <c r="E80" s="22" t="str">
        <f t="shared" si="4"/>
        <v/>
      </c>
      <c r="F80" s="106"/>
      <c r="G80" s="106"/>
      <c r="H80" s="107"/>
      <c r="I80" s="81" t="str">
        <f t="shared" si="5"/>
        <v/>
      </c>
    </row>
    <row r="81" spans="1:9" x14ac:dyDescent="0.25">
      <c r="A81" s="24"/>
      <c r="B81" s="105"/>
      <c r="C81" s="22" t="str">
        <f t="shared" si="3"/>
        <v/>
      </c>
      <c r="D81" s="105"/>
      <c r="E81" s="22" t="str">
        <f t="shared" si="4"/>
        <v/>
      </c>
      <c r="F81" s="106"/>
      <c r="G81" s="106"/>
      <c r="H81" s="107"/>
      <c r="I81" s="81" t="str">
        <f t="shared" si="5"/>
        <v/>
      </c>
    </row>
    <row r="82" spans="1:9" x14ac:dyDescent="0.25">
      <c r="A82" s="24"/>
      <c r="B82" s="105"/>
      <c r="C82" s="22" t="str">
        <f t="shared" si="3"/>
        <v/>
      </c>
      <c r="D82" s="105"/>
      <c r="E82" s="22" t="str">
        <f t="shared" si="4"/>
        <v/>
      </c>
      <c r="F82" s="106"/>
      <c r="G82" s="106"/>
      <c r="H82" s="107"/>
      <c r="I82" s="81" t="str">
        <f t="shared" si="5"/>
        <v/>
      </c>
    </row>
    <row r="83" spans="1:9" x14ac:dyDescent="0.25">
      <c r="A83" s="24"/>
      <c r="B83" s="105"/>
      <c r="C83" s="22" t="str">
        <f t="shared" si="3"/>
        <v/>
      </c>
      <c r="D83" s="105"/>
      <c r="E83" s="22" t="str">
        <f t="shared" si="4"/>
        <v/>
      </c>
      <c r="F83" s="106"/>
      <c r="G83" s="106"/>
      <c r="H83" s="107"/>
      <c r="I83" s="81" t="str">
        <f t="shared" si="5"/>
        <v/>
      </c>
    </row>
    <row r="84" spans="1:9" x14ac:dyDescent="0.25">
      <c r="A84" s="24"/>
      <c r="B84" s="105"/>
      <c r="C84" s="22" t="str">
        <f t="shared" si="3"/>
        <v/>
      </c>
      <c r="D84" s="105"/>
      <c r="E84" s="22" t="str">
        <f t="shared" si="4"/>
        <v/>
      </c>
      <c r="F84" s="106"/>
      <c r="G84" s="106"/>
      <c r="H84" s="107"/>
      <c r="I84" s="81" t="str">
        <f t="shared" si="5"/>
        <v/>
      </c>
    </row>
    <row r="85" spans="1:9" x14ac:dyDescent="0.25">
      <c r="A85" s="24"/>
      <c r="B85" s="105"/>
      <c r="C85" s="22" t="str">
        <f t="shared" si="3"/>
        <v/>
      </c>
      <c r="D85" s="105"/>
      <c r="E85" s="22" t="str">
        <f t="shared" si="4"/>
        <v/>
      </c>
      <c r="F85" s="106"/>
      <c r="G85" s="106"/>
      <c r="H85" s="107"/>
      <c r="I85" s="81" t="str">
        <f t="shared" si="5"/>
        <v/>
      </c>
    </row>
    <row r="86" spans="1:9" x14ac:dyDescent="0.25">
      <c r="A86" s="24"/>
      <c r="B86" s="105"/>
      <c r="C86" s="22" t="str">
        <f t="shared" si="3"/>
        <v/>
      </c>
      <c r="D86" s="105"/>
      <c r="E86" s="22" t="str">
        <f t="shared" si="4"/>
        <v/>
      </c>
      <c r="F86" s="106"/>
      <c r="G86" s="106"/>
      <c r="H86" s="107"/>
      <c r="I86" s="81" t="str">
        <f t="shared" si="5"/>
        <v/>
      </c>
    </row>
    <row r="87" spans="1:9" x14ac:dyDescent="0.25">
      <c r="A87" s="24"/>
      <c r="B87" s="105"/>
      <c r="C87" s="22" t="str">
        <f t="shared" si="3"/>
        <v/>
      </c>
      <c r="D87" s="105"/>
      <c r="E87" s="22" t="str">
        <f t="shared" si="4"/>
        <v/>
      </c>
      <c r="F87" s="106"/>
      <c r="G87" s="106"/>
      <c r="H87" s="107"/>
      <c r="I87" s="81" t="str">
        <f t="shared" si="5"/>
        <v/>
      </c>
    </row>
    <row r="88" spans="1:9" x14ac:dyDescent="0.25">
      <c r="A88" s="24"/>
      <c r="B88" s="105"/>
      <c r="C88" s="22" t="str">
        <f t="shared" si="3"/>
        <v/>
      </c>
      <c r="D88" s="105"/>
      <c r="E88" s="22" t="str">
        <f t="shared" si="4"/>
        <v/>
      </c>
      <c r="F88" s="106"/>
      <c r="G88" s="106"/>
      <c r="H88" s="107"/>
      <c r="I88" s="81" t="str">
        <f t="shared" si="5"/>
        <v/>
      </c>
    </row>
    <row r="89" spans="1:9" x14ac:dyDescent="0.25">
      <c r="A89" s="24"/>
      <c r="B89" s="105"/>
      <c r="C89" s="22" t="str">
        <f t="shared" si="3"/>
        <v/>
      </c>
      <c r="D89" s="105"/>
      <c r="E89" s="22" t="str">
        <f t="shared" si="4"/>
        <v/>
      </c>
      <c r="F89" s="106"/>
      <c r="G89" s="106"/>
      <c r="H89" s="107"/>
      <c r="I89" s="81" t="str">
        <f t="shared" si="5"/>
        <v/>
      </c>
    </row>
    <row r="90" spans="1:9" x14ac:dyDescent="0.25">
      <c r="A90" s="24"/>
      <c r="B90" s="105"/>
      <c r="C90" s="22" t="str">
        <f t="shared" si="3"/>
        <v/>
      </c>
      <c r="D90" s="105"/>
      <c r="E90" s="22" t="str">
        <f t="shared" si="4"/>
        <v/>
      </c>
      <c r="F90" s="106"/>
      <c r="G90" s="106"/>
      <c r="H90" s="107"/>
      <c r="I90" s="81" t="str">
        <f t="shared" si="5"/>
        <v/>
      </c>
    </row>
    <row r="91" spans="1:9" x14ac:dyDescent="0.25">
      <c r="A91" s="24"/>
      <c r="B91" s="105"/>
      <c r="C91" s="22" t="str">
        <f t="shared" si="3"/>
        <v/>
      </c>
      <c r="D91" s="105"/>
      <c r="E91" s="22" t="str">
        <f t="shared" si="4"/>
        <v/>
      </c>
      <c r="F91" s="106"/>
      <c r="G91" s="106"/>
      <c r="H91" s="107"/>
      <c r="I91" s="81" t="str">
        <f t="shared" si="5"/>
        <v/>
      </c>
    </row>
    <row r="92" spans="1:9" x14ac:dyDescent="0.25">
      <c r="A92" s="24"/>
      <c r="B92" s="105"/>
      <c r="C92" s="22" t="str">
        <f t="shared" si="3"/>
        <v/>
      </c>
      <c r="D92" s="105"/>
      <c r="E92" s="22" t="str">
        <f t="shared" si="4"/>
        <v/>
      </c>
      <c r="F92" s="106"/>
      <c r="G92" s="106"/>
      <c r="H92" s="107"/>
      <c r="I92" s="81" t="str">
        <f t="shared" si="5"/>
        <v/>
      </c>
    </row>
    <row r="93" spans="1:9" x14ac:dyDescent="0.25">
      <c r="A93" s="24"/>
      <c r="B93" s="105"/>
      <c r="C93" s="22" t="str">
        <f t="shared" si="3"/>
        <v/>
      </c>
      <c r="D93" s="105"/>
      <c r="E93" s="22" t="str">
        <f t="shared" si="4"/>
        <v/>
      </c>
      <c r="F93" s="106"/>
      <c r="G93" s="106"/>
      <c r="H93" s="107"/>
      <c r="I93" s="81" t="str">
        <f t="shared" si="5"/>
        <v/>
      </c>
    </row>
    <row r="94" spans="1:9" x14ac:dyDescent="0.25">
      <c r="A94" s="24"/>
      <c r="B94" s="105"/>
      <c r="C94" s="22" t="str">
        <f t="shared" si="3"/>
        <v/>
      </c>
      <c r="D94" s="105"/>
      <c r="E94" s="22" t="str">
        <f t="shared" si="4"/>
        <v/>
      </c>
      <c r="F94" s="106"/>
      <c r="G94" s="106"/>
      <c r="H94" s="107"/>
      <c r="I94" s="81" t="str">
        <f t="shared" si="5"/>
        <v/>
      </c>
    </row>
    <row r="95" spans="1:9" x14ac:dyDescent="0.25">
      <c r="A95" s="24"/>
      <c r="B95" s="105"/>
      <c r="C95" s="22" t="str">
        <f t="shared" si="3"/>
        <v/>
      </c>
      <c r="D95" s="105"/>
      <c r="E95" s="22" t="str">
        <f t="shared" si="4"/>
        <v/>
      </c>
      <c r="F95" s="106"/>
      <c r="G95" s="106"/>
      <c r="H95" s="107"/>
      <c r="I95" s="81" t="str">
        <f t="shared" si="5"/>
        <v/>
      </c>
    </row>
    <row r="96" spans="1:9" x14ac:dyDescent="0.25">
      <c r="A96" s="24"/>
      <c r="B96" s="105"/>
      <c r="C96" s="22" t="str">
        <f t="shared" si="3"/>
        <v/>
      </c>
      <c r="D96" s="105"/>
      <c r="E96" s="22" t="str">
        <f t="shared" si="4"/>
        <v/>
      </c>
      <c r="F96" s="106"/>
      <c r="G96" s="106"/>
      <c r="H96" s="107"/>
      <c r="I96" s="81" t="str">
        <f t="shared" si="5"/>
        <v/>
      </c>
    </row>
    <row r="97" spans="1:9" x14ac:dyDescent="0.25">
      <c r="A97" s="24"/>
      <c r="B97" s="105"/>
      <c r="C97" s="22" t="str">
        <f t="shared" si="3"/>
        <v/>
      </c>
      <c r="D97" s="105"/>
      <c r="E97" s="22" t="str">
        <f t="shared" si="4"/>
        <v/>
      </c>
      <c r="F97" s="106"/>
      <c r="G97" s="106"/>
      <c r="H97" s="107"/>
      <c r="I97" s="81" t="str">
        <f t="shared" si="5"/>
        <v/>
      </c>
    </row>
    <row r="98" spans="1:9" x14ac:dyDescent="0.25">
      <c r="A98" s="24"/>
      <c r="B98" s="105"/>
      <c r="C98" s="22" t="str">
        <f t="shared" si="3"/>
        <v/>
      </c>
      <c r="D98" s="105"/>
      <c r="E98" s="22" t="str">
        <f t="shared" si="4"/>
        <v/>
      </c>
      <c r="F98" s="106"/>
      <c r="G98" s="106"/>
      <c r="H98" s="107"/>
      <c r="I98" s="81" t="str">
        <f t="shared" si="5"/>
        <v/>
      </c>
    </row>
    <row r="99" spans="1:9" x14ac:dyDescent="0.25">
      <c r="A99" s="24"/>
      <c r="B99" s="105"/>
      <c r="C99" s="22" t="str">
        <f t="shared" si="3"/>
        <v/>
      </c>
      <c r="D99" s="105"/>
      <c r="E99" s="22" t="str">
        <f t="shared" si="4"/>
        <v/>
      </c>
      <c r="F99" s="106"/>
      <c r="G99" s="106"/>
      <c r="H99" s="107"/>
      <c r="I99" s="81" t="str">
        <f t="shared" si="5"/>
        <v/>
      </c>
    </row>
    <row r="100" spans="1:9" x14ac:dyDescent="0.25">
      <c r="A100" s="24"/>
      <c r="B100" s="105"/>
      <c r="C100" s="22" t="str">
        <f t="shared" si="3"/>
        <v/>
      </c>
      <c r="D100" s="105"/>
      <c r="E100" s="22" t="str">
        <f t="shared" si="4"/>
        <v/>
      </c>
      <c r="F100" s="106"/>
      <c r="G100" s="106"/>
      <c r="H100" s="107"/>
      <c r="I100" s="81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J100"/>
  <sheetViews>
    <sheetView showGridLines="0" zoomScaleNormal="100" workbookViewId="0">
      <pane ySplit="2" topLeftCell="A18" activePane="bottomLeft" state="frozen"/>
      <selection activeCell="A50" sqref="A50:I100"/>
      <selection pane="bottomLeft" activeCell="F32" sqref="F32"/>
    </sheetView>
  </sheetViews>
  <sheetFormatPr defaultColWidth="12.5703125" defaultRowHeight="15.75" x14ac:dyDescent="0.25"/>
  <cols>
    <col min="1" max="1" width="13.7109375" style="13" customWidth="1"/>
    <col min="2" max="2" width="13.7109375" style="1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4" t="str">
        <f>Souhrn!A12&amp;"-"&amp;Souhrn!B12</f>
        <v>87-Terex TL 80</v>
      </c>
      <c r="B1" s="135"/>
      <c r="C1" s="135"/>
      <c r="D1" s="135"/>
      <c r="E1" s="135"/>
      <c r="F1" s="135"/>
      <c r="G1" s="135"/>
      <c r="H1" s="135"/>
      <c r="I1" s="136"/>
    </row>
    <row r="2" spans="1:9" ht="19.5" customHeight="1" x14ac:dyDescent="0.25">
      <c r="A2" s="36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2" t="s">
        <v>76</v>
      </c>
    </row>
    <row r="3" spans="1:9" ht="15.75" customHeight="1" x14ac:dyDescent="0.25">
      <c r="A3" s="24">
        <v>44798</v>
      </c>
      <c r="B3" s="25">
        <v>4104</v>
      </c>
      <c r="C3" s="22"/>
      <c r="D3" s="25"/>
      <c r="E3" s="22"/>
      <c r="F3" s="27"/>
      <c r="G3" s="27" t="s">
        <v>36</v>
      </c>
      <c r="H3" s="76"/>
      <c r="I3" s="81">
        <f>IF((G3="Servis"),A3,"")</f>
        <v>44798</v>
      </c>
    </row>
    <row r="4" spans="1:9" ht="15.75" customHeight="1" x14ac:dyDescent="0.25">
      <c r="A4" s="24">
        <v>44861</v>
      </c>
      <c r="B4" s="25">
        <v>4407</v>
      </c>
      <c r="C4" s="22">
        <f>IF(B4="","",B4-B3)</f>
        <v>303</v>
      </c>
      <c r="D4" s="25">
        <v>72.2</v>
      </c>
      <c r="E4" s="22">
        <f>IF(OR(C4="",C4=0,D4=""),"",D4/C4)</f>
        <v>0.23828382838283829</v>
      </c>
      <c r="F4" s="27" t="s">
        <v>24</v>
      </c>
      <c r="G4" s="27"/>
      <c r="H4" s="76"/>
      <c r="I4" s="81" t="str">
        <f t="shared" ref="I4:I50" si="0">IF((G4="Servis"),A4,"")</f>
        <v/>
      </c>
    </row>
    <row r="5" spans="1:9" ht="15.75" customHeight="1" x14ac:dyDescent="0.25">
      <c r="A5" s="26">
        <v>44866</v>
      </c>
      <c r="B5" s="25">
        <v>4430.6000000000004</v>
      </c>
      <c r="C5" s="22">
        <f t="shared" ref="C5:C50" si="1">IF(B5="","",B5-B4)</f>
        <v>23.600000000000364</v>
      </c>
      <c r="D5" s="25">
        <v>72.5</v>
      </c>
      <c r="E5" s="22">
        <f t="shared" ref="E5:E50" si="2">IF(OR(C5="",C5=0,D5=""),"",D5/C5)</f>
        <v>3.0720338983050373</v>
      </c>
      <c r="F5" s="27" t="s">
        <v>24</v>
      </c>
      <c r="G5" s="27"/>
      <c r="H5" s="76"/>
      <c r="I5" s="81" t="str">
        <f t="shared" si="0"/>
        <v/>
      </c>
    </row>
    <row r="6" spans="1:9" ht="15.75" customHeight="1" x14ac:dyDescent="0.25">
      <c r="A6" s="26">
        <v>44874</v>
      </c>
      <c r="B6" s="25">
        <v>4461.7</v>
      </c>
      <c r="C6" s="22">
        <f t="shared" si="1"/>
        <v>31.099999999999454</v>
      </c>
      <c r="D6" s="25">
        <v>48.5</v>
      </c>
      <c r="E6" s="22">
        <f t="shared" si="2"/>
        <v>1.5594855305466511</v>
      </c>
      <c r="F6" s="27" t="s">
        <v>24</v>
      </c>
      <c r="G6" s="27"/>
      <c r="H6" s="76"/>
      <c r="I6" s="81" t="str">
        <f t="shared" si="0"/>
        <v/>
      </c>
    </row>
    <row r="7" spans="1:9" ht="15.75" customHeight="1" x14ac:dyDescent="0.25">
      <c r="A7" s="26">
        <v>44881</v>
      </c>
      <c r="B7" s="25">
        <v>4500.5</v>
      </c>
      <c r="C7" s="22">
        <f t="shared" si="1"/>
        <v>38.800000000000182</v>
      </c>
      <c r="D7" s="25">
        <v>66.900000000000006</v>
      </c>
      <c r="E7" s="22">
        <f t="shared" si="2"/>
        <v>1.7242268041237034</v>
      </c>
      <c r="F7" s="27" t="s">
        <v>24</v>
      </c>
      <c r="G7" s="27"/>
      <c r="H7" s="76"/>
      <c r="I7" s="81" t="str">
        <f t="shared" si="0"/>
        <v/>
      </c>
    </row>
    <row r="8" spans="1:9" ht="15.75" customHeight="1" x14ac:dyDescent="0.25">
      <c r="A8" s="26">
        <v>44888</v>
      </c>
      <c r="B8" s="28">
        <v>4539.6000000000004</v>
      </c>
      <c r="C8" s="22">
        <f t="shared" si="1"/>
        <v>39.100000000000364</v>
      </c>
      <c r="D8" s="28">
        <v>53.7</v>
      </c>
      <c r="E8" s="22">
        <f t="shared" si="2"/>
        <v>1.3734015345268415</v>
      </c>
      <c r="F8" s="27" t="s">
        <v>24</v>
      </c>
      <c r="G8" s="27"/>
      <c r="H8" s="76"/>
      <c r="I8" s="81" t="str">
        <f t="shared" si="0"/>
        <v/>
      </c>
    </row>
    <row r="9" spans="1:9" ht="15.75" customHeight="1" x14ac:dyDescent="0.25">
      <c r="A9" s="26">
        <v>44896</v>
      </c>
      <c r="B9" s="28">
        <v>4567.1000000000004</v>
      </c>
      <c r="C9" s="22">
        <f t="shared" si="1"/>
        <v>27.5</v>
      </c>
      <c r="D9" s="28">
        <v>25</v>
      </c>
      <c r="E9" s="22">
        <f t="shared" si="2"/>
        <v>0.90909090909090906</v>
      </c>
      <c r="F9" s="27" t="s">
        <v>24</v>
      </c>
      <c r="G9" s="27"/>
      <c r="H9" s="76" t="s">
        <v>25</v>
      </c>
      <c r="I9" s="81" t="str">
        <f t="shared" si="0"/>
        <v/>
      </c>
    </row>
    <row r="10" spans="1:9" ht="15.75" customHeight="1" x14ac:dyDescent="0.25">
      <c r="A10" s="26">
        <v>44904</v>
      </c>
      <c r="B10" s="28">
        <v>4576.3</v>
      </c>
      <c r="C10" s="22">
        <f t="shared" si="1"/>
        <v>9.1999999999998181</v>
      </c>
      <c r="D10" s="28">
        <v>25</v>
      </c>
      <c r="E10" s="22">
        <f t="shared" si="2"/>
        <v>2.7173913043478799</v>
      </c>
      <c r="F10" s="27" t="s">
        <v>24</v>
      </c>
      <c r="G10" s="27"/>
      <c r="H10" s="76" t="s">
        <v>25</v>
      </c>
      <c r="I10" s="81" t="str">
        <f t="shared" si="0"/>
        <v/>
      </c>
    </row>
    <row r="11" spans="1:9" ht="15.75" customHeight="1" x14ac:dyDescent="0.25">
      <c r="A11" s="26">
        <v>44909</v>
      </c>
      <c r="B11" s="25">
        <v>4587.1000000000004</v>
      </c>
      <c r="C11" s="22">
        <f t="shared" si="1"/>
        <v>10.800000000000182</v>
      </c>
      <c r="D11" s="25">
        <v>57.1</v>
      </c>
      <c r="E11" s="22">
        <f t="shared" si="2"/>
        <v>5.2870370370369484</v>
      </c>
      <c r="F11" s="27" t="s">
        <v>24</v>
      </c>
      <c r="G11" s="27"/>
      <c r="H11" s="76"/>
      <c r="I11" s="81" t="str">
        <f t="shared" si="0"/>
        <v/>
      </c>
    </row>
    <row r="12" spans="1:9" ht="15.75" customHeight="1" x14ac:dyDescent="0.25">
      <c r="A12" s="26">
        <v>44915</v>
      </c>
      <c r="B12" s="25">
        <v>4601.7</v>
      </c>
      <c r="C12" s="22">
        <f t="shared" si="1"/>
        <v>14.599999999999454</v>
      </c>
      <c r="D12" s="25">
        <v>20</v>
      </c>
      <c r="E12" s="22">
        <f t="shared" si="2"/>
        <v>1.3698630136986814</v>
      </c>
      <c r="F12" s="27" t="s">
        <v>24</v>
      </c>
      <c r="G12" s="27"/>
      <c r="H12" s="76" t="s">
        <v>25</v>
      </c>
      <c r="I12" s="81" t="str">
        <f t="shared" si="0"/>
        <v/>
      </c>
    </row>
    <row r="13" spans="1:9" ht="15.75" customHeight="1" x14ac:dyDescent="0.25">
      <c r="A13" s="24">
        <v>44928</v>
      </c>
      <c r="B13" s="25">
        <v>4605</v>
      </c>
      <c r="C13" s="22">
        <f t="shared" si="1"/>
        <v>3.3000000000001819</v>
      </c>
      <c r="D13" s="25">
        <v>26.3</v>
      </c>
      <c r="E13" s="22">
        <f t="shared" si="2"/>
        <v>7.969696969696531</v>
      </c>
      <c r="F13" s="27" t="s">
        <v>26</v>
      </c>
      <c r="G13" s="27" t="s">
        <v>36</v>
      </c>
      <c r="H13" s="76"/>
      <c r="I13" s="81">
        <f t="shared" si="0"/>
        <v>44928</v>
      </c>
    </row>
    <row r="14" spans="1:9" ht="15.75" customHeight="1" x14ac:dyDescent="0.25">
      <c r="A14" s="24">
        <v>44938</v>
      </c>
      <c r="B14" s="25">
        <v>4622.2</v>
      </c>
      <c r="C14" s="22">
        <f t="shared" si="1"/>
        <v>17.199999999999818</v>
      </c>
      <c r="D14" s="25">
        <v>25</v>
      </c>
      <c r="E14" s="22">
        <f t="shared" si="2"/>
        <v>1.4534883720930387</v>
      </c>
      <c r="F14" s="27" t="s">
        <v>13</v>
      </c>
      <c r="G14" s="27"/>
      <c r="H14" s="76" t="s">
        <v>27</v>
      </c>
      <c r="I14" s="81" t="str">
        <f t="shared" si="0"/>
        <v/>
      </c>
    </row>
    <row r="15" spans="1:9" ht="15.75" customHeight="1" x14ac:dyDescent="0.25">
      <c r="A15" s="24">
        <v>44939</v>
      </c>
      <c r="B15" s="25">
        <v>4627.3</v>
      </c>
      <c r="C15" s="22">
        <f t="shared" si="1"/>
        <v>5.1000000000003638</v>
      </c>
      <c r="D15" s="25">
        <v>61.7</v>
      </c>
      <c r="E15" s="22">
        <f t="shared" si="2"/>
        <v>12.098039215685413</v>
      </c>
      <c r="F15" s="27" t="s">
        <v>13</v>
      </c>
      <c r="G15" s="27"/>
      <c r="H15" s="76"/>
      <c r="I15" s="81" t="str">
        <f t="shared" si="0"/>
        <v/>
      </c>
    </row>
    <row r="16" spans="1:9" ht="15.75" customHeight="1" x14ac:dyDescent="0.25">
      <c r="A16" s="24">
        <v>44943</v>
      </c>
      <c r="B16" s="25">
        <v>4655.1000000000004</v>
      </c>
      <c r="C16" s="22">
        <f t="shared" si="1"/>
        <v>27.800000000000182</v>
      </c>
      <c r="D16" s="25">
        <v>73.7</v>
      </c>
      <c r="E16" s="22">
        <f t="shared" si="2"/>
        <v>2.6510791366906301</v>
      </c>
      <c r="F16" s="27" t="s">
        <v>13</v>
      </c>
      <c r="G16" s="27"/>
      <c r="H16" s="76"/>
      <c r="I16" s="81" t="str">
        <f t="shared" si="0"/>
        <v/>
      </c>
    </row>
    <row r="17" spans="1:10" ht="15.75" customHeight="1" x14ac:dyDescent="0.25">
      <c r="A17" s="24">
        <v>44945</v>
      </c>
      <c r="B17" s="25">
        <v>4666.7</v>
      </c>
      <c r="C17" s="22">
        <f t="shared" si="1"/>
        <v>11.599999999999454</v>
      </c>
      <c r="D17" s="25">
        <v>31.3</v>
      </c>
      <c r="E17" s="22">
        <f t="shared" si="2"/>
        <v>2.6982758620690923</v>
      </c>
      <c r="F17" s="27" t="s">
        <v>13</v>
      </c>
      <c r="G17" s="27"/>
      <c r="H17" s="76"/>
      <c r="I17" s="81" t="str">
        <f t="shared" si="0"/>
        <v/>
      </c>
    </row>
    <row r="18" spans="1:10" ht="15.75" customHeight="1" x14ac:dyDescent="0.25">
      <c r="A18" s="24">
        <v>44949</v>
      </c>
      <c r="B18" s="25">
        <v>4694</v>
      </c>
      <c r="C18" s="22">
        <f t="shared" si="1"/>
        <v>27.300000000000182</v>
      </c>
      <c r="D18" s="25">
        <v>69</v>
      </c>
      <c r="E18" s="22">
        <f t="shared" si="2"/>
        <v>2.5274725274725105</v>
      </c>
      <c r="F18" s="27" t="s">
        <v>13</v>
      </c>
      <c r="G18" s="27"/>
      <c r="H18" s="76"/>
      <c r="I18" s="81" t="str">
        <f t="shared" si="0"/>
        <v/>
      </c>
    </row>
    <row r="19" spans="1:10" ht="15.75" customHeight="1" x14ac:dyDescent="0.25">
      <c r="A19" s="24">
        <v>44953</v>
      </c>
      <c r="B19" s="25">
        <v>4724.1000000000004</v>
      </c>
      <c r="C19" s="22">
        <f t="shared" si="1"/>
        <v>30.100000000000364</v>
      </c>
      <c r="D19" s="25">
        <v>62.6</v>
      </c>
      <c r="E19" s="22">
        <f t="shared" si="2"/>
        <v>2.0797342192690778</v>
      </c>
      <c r="F19" s="27" t="s">
        <v>13</v>
      </c>
      <c r="G19" s="27"/>
      <c r="H19" s="76"/>
      <c r="I19" s="81" t="str">
        <f t="shared" si="0"/>
        <v/>
      </c>
    </row>
    <row r="20" spans="1:10" ht="15.75" customHeight="1" x14ac:dyDescent="0.25">
      <c r="A20" s="24">
        <v>44959</v>
      </c>
      <c r="B20" s="25">
        <v>4729</v>
      </c>
      <c r="C20" s="22">
        <f t="shared" si="1"/>
        <v>4.8999999999996362</v>
      </c>
      <c r="D20" s="25"/>
      <c r="E20" s="22" t="str">
        <f t="shared" si="2"/>
        <v/>
      </c>
      <c r="F20" s="27"/>
      <c r="G20" s="27" t="s">
        <v>10</v>
      </c>
      <c r="H20" s="76"/>
      <c r="I20" s="81" t="str">
        <f t="shared" si="0"/>
        <v/>
      </c>
      <c r="J20" s="1" t="s">
        <v>28</v>
      </c>
    </row>
    <row r="21" spans="1:10" ht="15.75" customHeight="1" x14ac:dyDescent="0.25">
      <c r="A21" s="24">
        <v>44966</v>
      </c>
      <c r="B21" s="25">
        <v>4751.3</v>
      </c>
      <c r="C21" s="22">
        <f t="shared" si="1"/>
        <v>22.300000000000182</v>
      </c>
      <c r="D21" s="25">
        <v>61</v>
      </c>
      <c r="E21" s="22">
        <f t="shared" si="2"/>
        <v>2.7354260089685876</v>
      </c>
      <c r="F21" s="27" t="s">
        <v>14</v>
      </c>
      <c r="G21" s="27"/>
      <c r="H21" s="76"/>
      <c r="I21" s="81" t="str">
        <f t="shared" si="0"/>
        <v/>
      </c>
    </row>
    <row r="22" spans="1:10" ht="15.75" customHeight="1" x14ac:dyDescent="0.25">
      <c r="A22" s="24">
        <v>44974</v>
      </c>
      <c r="B22" s="25">
        <v>4761.2</v>
      </c>
      <c r="C22" s="22">
        <f t="shared" si="1"/>
        <v>9.8999999999996362</v>
      </c>
      <c r="D22" s="25">
        <v>42.6</v>
      </c>
      <c r="E22" s="22">
        <f t="shared" si="2"/>
        <v>4.3030303030304609</v>
      </c>
      <c r="F22" s="27" t="s">
        <v>14</v>
      </c>
      <c r="G22" s="27"/>
      <c r="H22" s="76"/>
      <c r="I22" s="81" t="str">
        <f t="shared" si="0"/>
        <v/>
      </c>
    </row>
    <row r="23" spans="1:10" ht="15.75" customHeight="1" x14ac:dyDescent="0.25">
      <c r="A23" s="24">
        <v>44981</v>
      </c>
      <c r="B23" s="25">
        <v>4779</v>
      </c>
      <c r="C23" s="22">
        <f t="shared" si="1"/>
        <v>17.800000000000182</v>
      </c>
      <c r="D23" s="25">
        <v>50.3</v>
      </c>
      <c r="E23" s="22">
        <f t="shared" si="2"/>
        <v>2.8258426966291843</v>
      </c>
      <c r="F23" s="27" t="s">
        <v>14</v>
      </c>
      <c r="G23" s="27"/>
      <c r="H23" s="76"/>
      <c r="I23" s="81" t="str">
        <f t="shared" si="0"/>
        <v/>
      </c>
    </row>
    <row r="24" spans="1:10" ht="15.75" customHeight="1" x14ac:dyDescent="0.25">
      <c r="A24" s="24">
        <v>44987</v>
      </c>
      <c r="B24" s="25">
        <v>4803</v>
      </c>
      <c r="C24" s="22">
        <f t="shared" si="1"/>
        <v>24</v>
      </c>
      <c r="D24" s="25">
        <v>43.3</v>
      </c>
      <c r="E24" s="22">
        <f t="shared" si="2"/>
        <v>1.8041666666666665</v>
      </c>
      <c r="F24" s="27" t="s">
        <v>14</v>
      </c>
      <c r="G24" s="27"/>
      <c r="H24" s="76"/>
      <c r="I24" s="81" t="str">
        <f t="shared" si="0"/>
        <v/>
      </c>
    </row>
    <row r="25" spans="1:10" ht="15.75" customHeight="1" x14ac:dyDescent="0.25">
      <c r="A25" s="24">
        <v>44992</v>
      </c>
      <c r="B25" s="25">
        <v>4818.5</v>
      </c>
      <c r="C25" s="22">
        <f t="shared" si="1"/>
        <v>15.5</v>
      </c>
      <c r="D25" s="25">
        <v>20</v>
      </c>
      <c r="E25" s="22">
        <f t="shared" si="2"/>
        <v>1.2903225806451613</v>
      </c>
      <c r="F25" s="27" t="s">
        <v>14</v>
      </c>
      <c r="G25" s="27"/>
      <c r="H25" s="76" t="s">
        <v>29</v>
      </c>
      <c r="I25" s="81" t="str">
        <f t="shared" si="0"/>
        <v/>
      </c>
    </row>
    <row r="26" spans="1:10" ht="15.75" customHeight="1" x14ac:dyDescent="0.25">
      <c r="A26" s="24">
        <v>44992</v>
      </c>
      <c r="B26" s="25">
        <v>4824.3999999999996</v>
      </c>
      <c r="C26" s="22">
        <f t="shared" si="1"/>
        <v>5.8999999999996362</v>
      </c>
      <c r="D26" s="25">
        <v>63.1</v>
      </c>
      <c r="E26" s="22">
        <f t="shared" si="2"/>
        <v>10.694915254237948</v>
      </c>
      <c r="F26" s="27" t="s">
        <v>14</v>
      </c>
      <c r="G26" s="27"/>
      <c r="H26" s="76"/>
      <c r="I26" s="81" t="str">
        <f t="shared" si="0"/>
        <v/>
      </c>
    </row>
    <row r="27" spans="1:10" ht="15.75" customHeight="1" x14ac:dyDescent="0.25">
      <c r="A27" s="24">
        <v>44999</v>
      </c>
      <c r="B27" s="25">
        <v>4848.8</v>
      </c>
      <c r="C27" s="22">
        <f t="shared" si="1"/>
        <v>24.400000000000546</v>
      </c>
      <c r="D27" s="25">
        <v>10</v>
      </c>
      <c r="E27" s="22">
        <f t="shared" si="2"/>
        <v>0.40983606557376134</v>
      </c>
      <c r="F27" s="27" t="s">
        <v>14</v>
      </c>
      <c r="G27" s="27"/>
      <c r="H27" s="76" t="s">
        <v>29</v>
      </c>
      <c r="I27" s="81" t="str">
        <f t="shared" si="0"/>
        <v/>
      </c>
    </row>
    <row r="28" spans="1:10" ht="15.75" customHeight="1" x14ac:dyDescent="0.25">
      <c r="A28" s="24">
        <v>44998</v>
      </c>
      <c r="B28" s="25">
        <v>4850.6000000000004</v>
      </c>
      <c r="C28" s="22">
        <f t="shared" si="1"/>
        <v>1.8000000000001819</v>
      </c>
      <c r="D28" s="25">
        <v>49.3</v>
      </c>
      <c r="E28" s="22">
        <f t="shared" si="2"/>
        <v>27.388888888886118</v>
      </c>
      <c r="F28" s="27" t="s">
        <v>14</v>
      </c>
      <c r="G28" s="27"/>
      <c r="H28" s="76"/>
      <c r="I28" s="81" t="str">
        <f t="shared" si="0"/>
        <v/>
      </c>
    </row>
    <row r="29" spans="1:10" ht="15.75" customHeight="1" x14ac:dyDescent="0.25">
      <c r="A29" s="24"/>
      <c r="B29" s="25"/>
      <c r="C29" s="22" t="str">
        <f t="shared" si="1"/>
        <v/>
      </c>
      <c r="D29" s="25"/>
      <c r="E29" s="22" t="str">
        <f t="shared" si="2"/>
        <v/>
      </c>
      <c r="F29" s="27" t="s">
        <v>16</v>
      </c>
      <c r="G29" s="27"/>
      <c r="H29" s="76"/>
      <c r="I29" s="81" t="str">
        <f t="shared" si="0"/>
        <v/>
      </c>
    </row>
    <row r="30" spans="1:10" ht="15.75" customHeight="1" x14ac:dyDescent="0.25">
      <c r="A30" s="24"/>
      <c r="B30" s="25"/>
      <c r="C30" s="22" t="str">
        <f t="shared" si="1"/>
        <v/>
      </c>
      <c r="D30" s="25"/>
      <c r="E30" s="22" t="str">
        <f t="shared" si="2"/>
        <v/>
      </c>
      <c r="F30" s="27"/>
      <c r="G30" s="27"/>
      <c r="H30" s="76"/>
      <c r="I30" s="81" t="str">
        <f t="shared" si="0"/>
        <v/>
      </c>
    </row>
    <row r="31" spans="1:10" ht="15.75" customHeight="1" x14ac:dyDescent="0.25">
      <c r="A31" s="24"/>
      <c r="B31" s="25"/>
      <c r="C31" s="22" t="str">
        <f t="shared" si="1"/>
        <v/>
      </c>
      <c r="D31" s="25"/>
      <c r="E31" s="22" t="str">
        <f t="shared" si="2"/>
        <v/>
      </c>
      <c r="F31" s="27"/>
      <c r="G31" s="27"/>
      <c r="H31" s="76"/>
      <c r="I31" s="81" t="str">
        <f t="shared" si="0"/>
        <v/>
      </c>
    </row>
    <row r="32" spans="1:10" ht="15.75" customHeight="1" x14ac:dyDescent="0.25">
      <c r="A32" s="24"/>
      <c r="B32" s="25"/>
      <c r="C32" s="22" t="str">
        <f t="shared" si="1"/>
        <v/>
      </c>
      <c r="D32" s="25"/>
      <c r="E32" s="22" t="str">
        <f t="shared" si="2"/>
        <v/>
      </c>
      <c r="F32" s="27"/>
      <c r="G32" s="27"/>
      <c r="H32" s="76"/>
      <c r="I32" s="81" t="str">
        <f t="shared" si="0"/>
        <v/>
      </c>
    </row>
    <row r="33" spans="1:9" ht="15.75" customHeight="1" x14ac:dyDescent="0.25">
      <c r="A33" s="24"/>
      <c r="B33" s="25"/>
      <c r="C33" s="22" t="str">
        <f t="shared" si="1"/>
        <v/>
      </c>
      <c r="D33" s="105"/>
      <c r="E33" s="22" t="str">
        <f t="shared" si="2"/>
        <v/>
      </c>
      <c r="F33" s="106"/>
      <c r="G33" s="106"/>
      <c r="H33" s="107"/>
      <c r="I33" s="81" t="str">
        <f t="shared" si="0"/>
        <v/>
      </c>
    </row>
    <row r="34" spans="1:9" ht="15.75" customHeight="1" x14ac:dyDescent="0.25">
      <c r="A34" s="24"/>
      <c r="B34" s="25"/>
      <c r="C34" s="22" t="str">
        <f t="shared" si="1"/>
        <v/>
      </c>
      <c r="D34" s="105"/>
      <c r="E34" s="22" t="str">
        <f t="shared" si="2"/>
        <v/>
      </c>
      <c r="F34" s="106"/>
      <c r="G34" s="106"/>
      <c r="H34" s="107"/>
      <c r="I34" s="81" t="str">
        <f t="shared" si="0"/>
        <v/>
      </c>
    </row>
    <row r="35" spans="1:9" ht="15.75" customHeight="1" x14ac:dyDescent="0.25">
      <c r="A35" s="24"/>
      <c r="B35" s="25"/>
      <c r="C35" s="22" t="str">
        <f t="shared" si="1"/>
        <v/>
      </c>
      <c r="D35" s="105"/>
      <c r="E35" s="22" t="str">
        <f t="shared" si="2"/>
        <v/>
      </c>
      <c r="F35" s="106"/>
      <c r="G35" s="106"/>
      <c r="H35" s="107"/>
      <c r="I35" s="81" t="str">
        <f t="shared" si="0"/>
        <v/>
      </c>
    </row>
    <row r="36" spans="1:9" ht="15.75" customHeight="1" x14ac:dyDescent="0.25">
      <c r="A36" s="24"/>
      <c r="B36" s="25"/>
      <c r="C36" s="22" t="str">
        <f t="shared" si="1"/>
        <v/>
      </c>
      <c r="D36" s="105"/>
      <c r="E36" s="22" t="str">
        <f t="shared" si="2"/>
        <v/>
      </c>
      <c r="F36" s="106"/>
      <c r="G36" s="106"/>
      <c r="H36" s="107"/>
      <c r="I36" s="81" t="str">
        <f t="shared" si="0"/>
        <v/>
      </c>
    </row>
    <row r="37" spans="1:9" ht="15.75" customHeight="1" x14ac:dyDescent="0.25">
      <c r="A37" s="24"/>
      <c r="B37" s="25"/>
      <c r="C37" s="22" t="str">
        <f t="shared" si="1"/>
        <v/>
      </c>
      <c r="D37" s="105"/>
      <c r="E37" s="22" t="str">
        <f t="shared" si="2"/>
        <v/>
      </c>
      <c r="F37" s="106"/>
      <c r="G37" s="106"/>
      <c r="H37" s="107"/>
      <c r="I37" s="81" t="str">
        <f t="shared" si="0"/>
        <v/>
      </c>
    </row>
    <row r="38" spans="1:9" ht="15.75" customHeight="1" x14ac:dyDescent="0.25">
      <c r="A38" s="24"/>
      <c r="B38" s="25"/>
      <c r="C38" s="22" t="str">
        <f t="shared" si="1"/>
        <v/>
      </c>
      <c r="D38" s="105"/>
      <c r="E38" s="22" t="str">
        <f t="shared" si="2"/>
        <v/>
      </c>
      <c r="F38" s="106"/>
      <c r="G38" s="106"/>
      <c r="H38" s="107"/>
      <c r="I38" s="81" t="str">
        <f t="shared" si="0"/>
        <v/>
      </c>
    </row>
    <row r="39" spans="1:9" ht="15.75" customHeight="1" x14ac:dyDescent="0.25">
      <c r="A39" s="24"/>
      <c r="B39" s="25"/>
      <c r="C39" s="22" t="str">
        <f t="shared" si="1"/>
        <v/>
      </c>
      <c r="D39" s="105"/>
      <c r="E39" s="22" t="str">
        <f t="shared" si="2"/>
        <v/>
      </c>
      <c r="F39" s="106"/>
      <c r="G39" s="106"/>
      <c r="H39" s="107"/>
      <c r="I39" s="81" t="str">
        <f t="shared" si="0"/>
        <v/>
      </c>
    </row>
    <row r="40" spans="1:9" ht="15.75" customHeight="1" x14ac:dyDescent="0.25">
      <c r="A40" s="24"/>
      <c r="B40" s="25"/>
      <c r="C40" s="22" t="str">
        <f t="shared" si="1"/>
        <v/>
      </c>
      <c r="D40" s="105"/>
      <c r="E40" s="22" t="str">
        <f t="shared" si="2"/>
        <v/>
      </c>
      <c r="F40" s="106"/>
      <c r="G40" s="106"/>
      <c r="H40" s="107"/>
      <c r="I40" s="81" t="str">
        <f t="shared" si="0"/>
        <v/>
      </c>
    </row>
    <row r="41" spans="1:9" ht="15.75" customHeight="1" x14ac:dyDescent="0.25">
      <c r="A41" s="24"/>
      <c r="B41" s="25"/>
      <c r="C41" s="22" t="str">
        <f t="shared" si="1"/>
        <v/>
      </c>
      <c r="D41" s="105"/>
      <c r="E41" s="22" t="str">
        <f t="shared" si="2"/>
        <v/>
      </c>
      <c r="F41" s="106"/>
      <c r="G41" s="106"/>
      <c r="H41" s="107"/>
      <c r="I41" s="81" t="str">
        <f t="shared" si="0"/>
        <v/>
      </c>
    </row>
    <row r="42" spans="1:9" ht="15.75" customHeight="1" x14ac:dyDescent="0.25">
      <c r="A42" s="24"/>
      <c r="B42" s="25"/>
      <c r="C42" s="22" t="str">
        <f t="shared" si="1"/>
        <v/>
      </c>
      <c r="D42" s="105"/>
      <c r="E42" s="22" t="str">
        <f t="shared" si="2"/>
        <v/>
      </c>
      <c r="F42" s="106"/>
      <c r="G42" s="106"/>
      <c r="H42" s="107"/>
      <c r="I42" s="81" t="str">
        <f t="shared" si="0"/>
        <v/>
      </c>
    </row>
    <row r="43" spans="1:9" ht="15.75" customHeight="1" x14ac:dyDescent="0.25">
      <c r="A43" s="24"/>
      <c r="B43" s="25"/>
      <c r="C43" s="22" t="str">
        <f t="shared" si="1"/>
        <v/>
      </c>
      <c r="D43" s="105"/>
      <c r="E43" s="22" t="str">
        <f t="shared" si="2"/>
        <v/>
      </c>
      <c r="F43" s="106"/>
      <c r="G43" s="106"/>
      <c r="H43" s="107"/>
      <c r="I43" s="81" t="str">
        <f t="shared" si="0"/>
        <v/>
      </c>
    </row>
    <row r="44" spans="1:9" ht="15.75" customHeight="1" x14ac:dyDescent="0.25">
      <c r="A44" s="24"/>
      <c r="B44" s="25"/>
      <c r="C44" s="22" t="str">
        <f t="shared" si="1"/>
        <v/>
      </c>
      <c r="D44" s="105"/>
      <c r="E44" s="22" t="str">
        <f t="shared" si="2"/>
        <v/>
      </c>
      <c r="F44" s="106"/>
      <c r="G44" s="106"/>
      <c r="H44" s="107"/>
      <c r="I44" s="81" t="str">
        <f t="shared" si="0"/>
        <v/>
      </c>
    </row>
    <row r="45" spans="1:9" ht="15.75" customHeight="1" x14ac:dyDescent="0.25">
      <c r="A45" s="24"/>
      <c r="B45" s="25"/>
      <c r="C45" s="22" t="str">
        <f t="shared" si="1"/>
        <v/>
      </c>
      <c r="D45" s="105"/>
      <c r="E45" s="22" t="str">
        <f t="shared" si="2"/>
        <v/>
      </c>
      <c r="F45" s="106"/>
      <c r="G45" s="106"/>
      <c r="H45" s="107"/>
      <c r="I45" s="81" t="str">
        <f t="shared" si="0"/>
        <v/>
      </c>
    </row>
    <row r="46" spans="1:9" ht="15.75" customHeight="1" x14ac:dyDescent="0.25">
      <c r="A46" s="24"/>
      <c r="B46" s="25"/>
      <c r="C46" s="22" t="str">
        <f t="shared" si="1"/>
        <v/>
      </c>
      <c r="D46" s="105"/>
      <c r="E46" s="22" t="str">
        <f t="shared" si="2"/>
        <v/>
      </c>
      <c r="F46" s="106"/>
      <c r="G46" s="106"/>
      <c r="H46" s="107"/>
      <c r="I46" s="81" t="str">
        <f t="shared" si="0"/>
        <v/>
      </c>
    </row>
    <row r="47" spans="1:9" ht="15.75" customHeight="1" x14ac:dyDescent="0.25">
      <c r="A47" s="24"/>
      <c r="B47" s="25"/>
      <c r="C47" s="22" t="str">
        <f t="shared" si="1"/>
        <v/>
      </c>
      <c r="D47" s="105"/>
      <c r="E47" s="22" t="str">
        <f t="shared" si="2"/>
        <v/>
      </c>
      <c r="F47" s="106"/>
      <c r="G47" s="106"/>
      <c r="H47" s="107"/>
      <c r="I47" s="81" t="str">
        <f t="shared" si="0"/>
        <v/>
      </c>
    </row>
    <row r="48" spans="1:9" ht="15.75" customHeight="1" x14ac:dyDescent="0.25">
      <c r="A48" s="24"/>
      <c r="B48" s="25"/>
      <c r="C48" s="22" t="str">
        <f t="shared" si="1"/>
        <v/>
      </c>
      <c r="D48" s="105"/>
      <c r="E48" s="22" t="str">
        <f t="shared" si="2"/>
        <v/>
      </c>
      <c r="F48" s="106"/>
      <c r="G48" s="106"/>
      <c r="H48" s="107"/>
      <c r="I48" s="81" t="str">
        <f t="shared" si="0"/>
        <v/>
      </c>
    </row>
    <row r="49" spans="1:9" ht="15.75" customHeight="1" x14ac:dyDescent="0.25">
      <c r="A49" s="24"/>
      <c r="B49" s="25"/>
      <c r="C49" s="22" t="str">
        <f t="shared" si="1"/>
        <v/>
      </c>
      <c r="D49" s="105"/>
      <c r="E49" s="22" t="str">
        <f t="shared" si="2"/>
        <v/>
      </c>
      <c r="F49" s="106"/>
      <c r="G49" s="106"/>
      <c r="H49" s="107"/>
      <c r="I49" s="81" t="str">
        <f t="shared" si="0"/>
        <v/>
      </c>
    </row>
    <row r="50" spans="1:9" ht="15.75" customHeight="1" x14ac:dyDescent="0.25">
      <c r="A50" s="24"/>
      <c r="B50" s="25"/>
      <c r="C50" s="22" t="str">
        <f t="shared" si="1"/>
        <v/>
      </c>
      <c r="D50" s="105"/>
      <c r="E50" s="22" t="str">
        <f t="shared" si="2"/>
        <v/>
      </c>
      <c r="F50" s="106"/>
      <c r="G50" s="106"/>
      <c r="H50" s="107"/>
      <c r="I50" s="81" t="str">
        <f t="shared" si="0"/>
        <v/>
      </c>
    </row>
    <row r="51" spans="1:9" x14ac:dyDescent="0.25">
      <c r="A51" s="24"/>
      <c r="B51" s="25"/>
      <c r="C51" s="22" t="str">
        <f t="shared" ref="C51:C100" si="3">IF(B51="","",B51-B50)</f>
        <v/>
      </c>
      <c r="D51" s="105"/>
      <c r="E51" s="22" t="str">
        <f t="shared" ref="E51:E100" si="4">IF(OR(C51="",C51=0,D51=""),"",D51/C51)</f>
        <v/>
      </c>
      <c r="F51" s="106"/>
      <c r="G51" s="106"/>
      <c r="H51" s="107"/>
      <c r="I51" s="81" t="str">
        <f t="shared" ref="I51:I100" si="5">IF((G51="Servis"),A51,"")</f>
        <v/>
      </c>
    </row>
    <row r="52" spans="1:9" x14ac:dyDescent="0.25">
      <c r="A52" s="24"/>
      <c r="B52" s="25"/>
      <c r="C52" s="22" t="str">
        <f t="shared" si="3"/>
        <v/>
      </c>
      <c r="D52" s="105"/>
      <c r="E52" s="22" t="str">
        <f t="shared" si="4"/>
        <v/>
      </c>
      <c r="F52" s="106"/>
      <c r="G52" s="106"/>
      <c r="H52" s="107"/>
      <c r="I52" s="81" t="str">
        <f t="shared" si="5"/>
        <v/>
      </c>
    </row>
    <row r="53" spans="1:9" x14ac:dyDescent="0.25">
      <c r="A53" s="24"/>
      <c r="B53" s="25"/>
      <c r="C53" s="22" t="str">
        <f t="shared" si="3"/>
        <v/>
      </c>
      <c r="D53" s="105"/>
      <c r="E53" s="22" t="str">
        <f t="shared" si="4"/>
        <v/>
      </c>
      <c r="F53" s="106"/>
      <c r="G53" s="106"/>
      <c r="H53" s="107"/>
      <c r="I53" s="81" t="str">
        <f t="shared" si="5"/>
        <v/>
      </c>
    </row>
    <row r="54" spans="1:9" x14ac:dyDescent="0.25">
      <c r="A54" s="24"/>
      <c r="B54" s="25"/>
      <c r="C54" s="22" t="str">
        <f t="shared" si="3"/>
        <v/>
      </c>
      <c r="D54" s="105"/>
      <c r="E54" s="22" t="str">
        <f t="shared" si="4"/>
        <v/>
      </c>
      <c r="F54" s="106"/>
      <c r="G54" s="106"/>
      <c r="H54" s="107"/>
      <c r="I54" s="81" t="str">
        <f t="shared" si="5"/>
        <v/>
      </c>
    </row>
    <row r="55" spans="1:9" x14ac:dyDescent="0.25">
      <c r="A55" s="24"/>
      <c r="B55" s="25"/>
      <c r="C55" s="22" t="str">
        <f t="shared" si="3"/>
        <v/>
      </c>
      <c r="D55" s="105"/>
      <c r="E55" s="22" t="str">
        <f t="shared" si="4"/>
        <v/>
      </c>
      <c r="F55" s="106"/>
      <c r="G55" s="106"/>
      <c r="H55" s="107"/>
      <c r="I55" s="81" t="str">
        <f t="shared" si="5"/>
        <v/>
      </c>
    </row>
    <row r="56" spans="1:9" x14ac:dyDescent="0.25">
      <c r="A56" s="24"/>
      <c r="B56" s="25"/>
      <c r="C56" s="22" t="str">
        <f t="shared" si="3"/>
        <v/>
      </c>
      <c r="D56" s="105"/>
      <c r="E56" s="22" t="str">
        <f t="shared" si="4"/>
        <v/>
      </c>
      <c r="F56" s="106"/>
      <c r="G56" s="106"/>
      <c r="H56" s="107"/>
      <c r="I56" s="81" t="str">
        <f t="shared" si="5"/>
        <v/>
      </c>
    </row>
    <row r="57" spans="1:9" x14ac:dyDescent="0.25">
      <c r="A57" s="24"/>
      <c r="B57" s="25"/>
      <c r="C57" s="22" t="str">
        <f t="shared" si="3"/>
        <v/>
      </c>
      <c r="D57" s="105"/>
      <c r="E57" s="22" t="str">
        <f t="shared" si="4"/>
        <v/>
      </c>
      <c r="F57" s="106"/>
      <c r="G57" s="106"/>
      <c r="H57" s="107"/>
      <c r="I57" s="81" t="str">
        <f t="shared" si="5"/>
        <v/>
      </c>
    </row>
    <row r="58" spans="1:9" x14ac:dyDescent="0.25">
      <c r="A58" s="24"/>
      <c r="B58" s="25"/>
      <c r="C58" s="22" t="str">
        <f t="shared" si="3"/>
        <v/>
      </c>
      <c r="D58" s="105"/>
      <c r="E58" s="22" t="str">
        <f t="shared" si="4"/>
        <v/>
      </c>
      <c r="F58" s="106"/>
      <c r="G58" s="106"/>
      <c r="H58" s="107"/>
      <c r="I58" s="81" t="str">
        <f t="shared" si="5"/>
        <v/>
      </c>
    </row>
    <row r="59" spans="1:9" x14ac:dyDescent="0.25">
      <c r="A59" s="24"/>
      <c r="B59" s="25"/>
      <c r="C59" s="22" t="str">
        <f t="shared" si="3"/>
        <v/>
      </c>
      <c r="D59" s="105"/>
      <c r="E59" s="22" t="str">
        <f t="shared" si="4"/>
        <v/>
      </c>
      <c r="F59" s="106"/>
      <c r="G59" s="106"/>
      <c r="H59" s="107"/>
      <c r="I59" s="81" t="str">
        <f t="shared" si="5"/>
        <v/>
      </c>
    </row>
    <row r="60" spans="1:9" x14ac:dyDescent="0.25">
      <c r="A60" s="24"/>
      <c r="B60" s="25"/>
      <c r="C60" s="22" t="str">
        <f t="shared" si="3"/>
        <v/>
      </c>
      <c r="D60" s="105"/>
      <c r="E60" s="22" t="str">
        <f t="shared" si="4"/>
        <v/>
      </c>
      <c r="F60" s="106"/>
      <c r="G60" s="106"/>
      <c r="H60" s="107"/>
      <c r="I60" s="81" t="str">
        <f t="shared" si="5"/>
        <v/>
      </c>
    </row>
    <row r="61" spans="1:9" x14ac:dyDescent="0.25">
      <c r="A61" s="24"/>
      <c r="B61" s="25"/>
      <c r="C61" s="22" t="str">
        <f t="shared" si="3"/>
        <v/>
      </c>
      <c r="D61" s="105"/>
      <c r="E61" s="22" t="str">
        <f t="shared" si="4"/>
        <v/>
      </c>
      <c r="F61" s="106"/>
      <c r="G61" s="106"/>
      <c r="H61" s="107"/>
      <c r="I61" s="81" t="str">
        <f t="shared" si="5"/>
        <v/>
      </c>
    </row>
    <row r="62" spans="1:9" x14ac:dyDescent="0.25">
      <c r="A62" s="24"/>
      <c r="B62" s="25"/>
      <c r="C62" s="22" t="str">
        <f t="shared" si="3"/>
        <v/>
      </c>
      <c r="D62" s="105"/>
      <c r="E62" s="22" t="str">
        <f t="shared" si="4"/>
        <v/>
      </c>
      <c r="F62" s="106"/>
      <c r="G62" s="106"/>
      <c r="H62" s="107"/>
      <c r="I62" s="81" t="str">
        <f t="shared" si="5"/>
        <v/>
      </c>
    </row>
    <row r="63" spans="1:9" x14ac:dyDescent="0.25">
      <c r="A63" s="24"/>
      <c r="B63" s="25"/>
      <c r="C63" s="22" t="str">
        <f t="shared" si="3"/>
        <v/>
      </c>
      <c r="D63" s="105"/>
      <c r="E63" s="22" t="str">
        <f t="shared" si="4"/>
        <v/>
      </c>
      <c r="F63" s="106"/>
      <c r="G63" s="106"/>
      <c r="H63" s="107"/>
      <c r="I63" s="81" t="str">
        <f t="shared" si="5"/>
        <v/>
      </c>
    </row>
    <row r="64" spans="1:9" x14ac:dyDescent="0.25">
      <c r="A64" s="24"/>
      <c r="B64" s="25"/>
      <c r="C64" s="22" t="str">
        <f t="shared" si="3"/>
        <v/>
      </c>
      <c r="D64" s="105"/>
      <c r="E64" s="22" t="str">
        <f t="shared" si="4"/>
        <v/>
      </c>
      <c r="F64" s="106"/>
      <c r="G64" s="106"/>
      <c r="H64" s="107"/>
      <c r="I64" s="81" t="str">
        <f t="shared" si="5"/>
        <v/>
      </c>
    </row>
    <row r="65" spans="1:9" x14ac:dyDescent="0.25">
      <c r="A65" s="24"/>
      <c r="B65" s="25"/>
      <c r="C65" s="22" t="str">
        <f t="shared" si="3"/>
        <v/>
      </c>
      <c r="D65" s="105"/>
      <c r="E65" s="22" t="str">
        <f t="shared" si="4"/>
        <v/>
      </c>
      <c r="F65" s="106"/>
      <c r="G65" s="106"/>
      <c r="H65" s="107"/>
      <c r="I65" s="81" t="str">
        <f t="shared" si="5"/>
        <v/>
      </c>
    </row>
    <row r="66" spans="1:9" x14ac:dyDescent="0.25">
      <c r="A66" s="24"/>
      <c r="B66" s="25"/>
      <c r="C66" s="22" t="str">
        <f t="shared" si="3"/>
        <v/>
      </c>
      <c r="D66" s="105"/>
      <c r="E66" s="22" t="str">
        <f t="shared" si="4"/>
        <v/>
      </c>
      <c r="F66" s="106"/>
      <c r="G66" s="106"/>
      <c r="H66" s="107"/>
      <c r="I66" s="81" t="str">
        <f t="shared" si="5"/>
        <v/>
      </c>
    </row>
    <row r="67" spans="1:9" x14ac:dyDescent="0.25">
      <c r="A67" s="24"/>
      <c r="B67" s="25"/>
      <c r="C67" s="22" t="str">
        <f t="shared" si="3"/>
        <v/>
      </c>
      <c r="D67" s="105"/>
      <c r="E67" s="22" t="str">
        <f t="shared" si="4"/>
        <v/>
      </c>
      <c r="F67" s="106"/>
      <c r="G67" s="106"/>
      <c r="H67" s="107"/>
      <c r="I67" s="81" t="str">
        <f t="shared" si="5"/>
        <v/>
      </c>
    </row>
    <row r="68" spans="1:9" x14ac:dyDescent="0.25">
      <c r="A68" s="24"/>
      <c r="B68" s="25"/>
      <c r="C68" s="22" t="str">
        <f t="shared" si="3"/>
        <v/>
      </c>
      <c r="D68" s="105"/>
      <c r="E68" s="22" t="str">
        <f t="shared" si="4"/>
        <v/>
      </c>
      <c r="F68" s="106"/>
      <c r="G68" s="106"/>
      <c r="H68" s="107"/>
      <c r="I68" s="81" t="str">
        <f t="shared" si="5"/>
        <v/>
      </c>
    </row>
    <row r="69" spans="1:9" x14ac:dyDescent="0.25">
      <c r="A69" s="24"/>
      <c r="B69" s="25"/>
      <c r="C69" s="22" t="str">
        <f t="shared" si="3"/>
        <v/>
      </c>
      <c r="D69" s="105"/>
      <c r="E69" s="22" t="str">
        <f t="shared" si="4"/>
        <v/>
      </c>
      <c r="F69" s="106"/>
      <c r="G69" s="106"/>
      <c r="H69" s="107"/>
      <c r="I69" s="81" t="str">
        <f t="shared" si="5"/>
        <v/>
      </c>
    </row>
    <row r="70" spans="1:9" x14ac:dyDescent="0.25">
      <c r="A70" s="24"/>
      <c r="B70" s="25"/>
      <c r="C70" s="22" t="str">
        <f t="shared" si="3"/>
        <v/>
      </c>
      <c r="D70" s="105"/>
      <c r="E70" s="22" t="str">
        <f t="shared" si="4"/>
        <v/>
      </c>
      <c r="F70" s="106"/>
      <c r="G70" s="106"/>
      <c r="H70" s="107"/>
      <c r="I70" s="81" t="str">
        <f t="shared" si="5"/>
        <v/>
      </c>
    </row>
    <row r="71" spans="1:9" x14ac:dyDescent="0.25">
      <c r="A71" s="24"/>
      <c r="B71" s="25"/>
      <c r="C71" s="22" t="str">
        <f t="shared" si="3"/>
        <v/>
      </c>
      <c r="D71" s="105"/>
      <c r="E71" s="22" t="str">
        <f t="shared" si="4"/>
        <v/>
      </c>
      <c r="F71" s="106"/>
      <c r="G71" s="106"/>
      <c r="H71" s="107"/>
      <c r="I71" s="81" t="str">
        <f t="shared" si="5"/>
        <v/>
      </c>
    </row>
    <row r="72" spans="1:9" x14ac:dyDescent="0.25">
      <c r="A72" s="24"/>
      <c r="B72" s="25"/>
      <c r="C72" s="22" t="str">
        <f t="shared" si="3"/>
        <v/>
      </c>
      <c r="D72" s="105"/>
      <c r="E72" s="22" t="str">
        <f t="shared" si="4"/>
        <v/>
      </c>
      <c r="F72" s="106"/>
      <c r="G72" s="106"/>
      <c r="H72" s="107"/>
      <c r="I72" s="81" t="str">
        <f t="shared" si="5"/>
        <v/>
      </c>
    </row>
    <row r="73" spans="1:9" x14ac:dyDescent="0.25">
      <c r="A73" s="24"/>
      <c r="B73" s="25"/>
      <c r="C73" s="22" t="str">
        <f t="shared" si="3"/>
        <v/>
      </c>
      <c r="D73" s="105"/>
      <c r="E73" s="22" t="str">
        <f t="shared" si="4"/>
        <v/>
      </c>
      <c r="F73" s="106"/>
      <c r="G73" s="106"/>
      <c r="H73" s="107"/>
      <c r="I73" s="81" t="str">
        <f t="shared" si="5"/>
        <v/>
      </c>
    </row>
    <row r="74" spans="1:9" x14ac:dyDescent="0.25">
      <c r="A74" s="24"/>
      <c r="B74" s="25"/>
      <c r="C74" s="22" t="str">
        <f t="shared" si="3"/>
        <v/>
      </c>
      <c r="D74" s="105"/>
      <c r="E74" s="22" t="str">
        <f t="shared" si="4"/>
        <v/>
      </c>
      <c r="F74" s="106"/>
      <c r="G74" s="106"/>
      <c r="H74" s="107"/>
      <c r="I74" s="81" t="str">
        <f t="shared" si="5"/>
        <v/>
      </c>
    </row>
    <row r="75" spans="1:9" x14ac:dyDescent="0.25">
      <c r="A75" s="24"/>
      <c r="B75" s="25"/>
      <c r="C75" s="22" t="str">
        <f t="shared" si="3"/>
        <v/>
      </c>
      <c r="D75" s="105"/>
      <c r="E75" s="22" t="str">
        <f t="shared" si="4"/>
        <v/>
      </c>
      <c r="F75" s="106"/>
      <c r="G75" s="106"/>
      <c r="H75" s="107"/>
      <c r="I75" s="81" t="str">
        <f t="shared" si="5"/>
        <v/>
      </c>
    </row>
    <row r="76" spans="1:9" x14ac:dyDescent="0.25">
      <c r="A76" s="24"/>
      <c r="B76" s="25"/>
      <c r="C76" s="22" t="str">
        <f t="shared" si="3"/>
        <v/>
      </c>
      <c r="D76" s="105"/>
      <c r="E76" s="22" t="str">
        <f t="shared" si="4"/>
        <v/>
      </c>
      <c r="F76" s="106"/>
      <c r="G76" s="106"/>
      <c r="H76" s="107"/>
      <c r="I76" s="81" t="str">
        <f t="shared" si="5"/>
        <v/>
      </c>
    </row>
    <row r="77" spans="1:9" x14ac:dyDescent="0.25">
      <c r="A77" s="24"/>
      <c r="B77" s="25"/>
      <c r="C77" s="22" t="str">
        <f t="shared" si="3"/>
        <v/>
      </c>
      <c r="D77" s="105"/>
      <c r="E77" s="22" t="str">
        <f t="shared" si="4"/>
        <v/>
      </c>
      <c r="F77" s="106"/>
      <c r="G77" s="106"/>
      <c r="H77" s="107"/>
      <c r="I77" s="81" t="str">
        <f t="shared" si="5"/>
        <v/>
      </c>
    </row>
    <row r="78" spans="1:9" x14ac:dyDescent="0.25">
      <c r="A78" s="24"/>
      <c r="B78" s="25"/>
      <c r="C78" s="22" t="str">
        <f t="shared" si="3"/>
        <v/>
      </c>
      <c r="D78" s="105"/>
      <c r="E78" s="22" t="str">
        <f t="shared" si="4"/>
        <v/>
      </c>
      <c r="F78" s="106"/>
      <c r="G78" s="106"/>
      <c r="H78" s="107"/>
      <c r="I78" s="81" t="str">
        <f t="shared" si="5"/>
        <v/>
      </c>
    </row>
    <row r="79" spans="1:9" x14ac:dyDescent="0.25">
      <c r="A79" s="24"/>
      <c r="B79" s="25"/>
      <c r="C79" s="22" t="str">
        <f t="shared" si="3"/>
        <v/>
      </c>
      <c r="D79" s="105"/>
      <c r="E79" s="22" t="str">
        <f t="shared" si="4"/>
        <v/>
      </c>
      <c r="F79" s="106"/>
      <c r="G79" s="106"/>
      <c r="H79" s="107"/>
      <c r="I79" s="81" t="str">
        <f t="shared" si="5"/>
        <v/>
      </c>
    </row>
    <row r="80" spans="1:9" x14ac:dyDescent="0.25">
      <c r="A80" s="24"/>
      <c r="B80" s="25"/>
      <c r="C80" s="22" t="str">
        <f t="shared" si="3"/>
        <v/>
      </c>
      <c r="D80" s="105"/>
      <c r="E80" s="22" t="str">
        <f t="shared" si="4"/>
        <v/>
      </c>
      <c r="F80" s="106"/>
      <c r="G80" s="106"/>
      <c r="H80" s="107"/>
      <c r="I80" s="81" t="str">
        <f t="shared" si="5"/>
        <v/>
      </c>
    </row>
    <row r="81" spans="1:9" x14ac:dyDescent="0.25">
      <c r="A81" s="24"/>
      <c r="B81" s="25"/>
      <c r="C81" s="22" t="str">
        <f t="shared" si="3"/>
        <v/>
      </c>
      <c r="D81" s="105"/>
      <c r="E81" s="22" t="str">
        <f t="shared" si="4"/>
        <v/>
      </c>
      <c r="F81" s="106"/>
      <c r="G81" s="106"/>
      <c r="H81" s="107"/>
      <c r="I81" s="81" t="str">
        <f t="shared" si="5"/>
        <v/>
      </c>
    </row>
    <row r="82" spans="1:9" x14ac:dyDescent="0.25">
      <c r="A82" s="24"/>
      <c r="B82" s="25"/>
      <c r="C82" s="22" t="str">
        <f t="shared" si="3"/>
        <v/>
      </c>
      <c r="D82" s="105"/>
      <c r="E82" s="22" t="str">
        <f t="shared" si="4"/>
        <v/>
      </c>
      <c r="F82" s="106"/>
      <c r="G82" s="106"/>
      <c r="H82" s="107"/>
      <c r="I82" s="81" t="str">
        <f t="shared" si="5"/>
        <v/>
      </c>
    </row>
    <row r="83" spans="1:9" x14ac:dyDescent="0.25">
      <c r="A83" s="24"/>
      <c r="B83" s="25"/>
      <c r="C83" s="22" t="str">
        <f t="shared" si="3"/>
        <v/>
      </c>
      <c r="D83" s="105"/>
      <c r="E83" s="22" t="str">
        <f t="shared" si="4"/>
        <v/>
      </c>
      <c r="F83" s="106"/>
      <c r="G83" s="106"/>
      <c r="H83" s="107"/>
      <c r="I83" s="81" t="str">
        <f t="shared" si="5"/>
        <v/>
      </c>
    </row>
    <row r="84" spans="1:9" x14ac:dyDescent="0.25">
      <c r="A84" s="24"/>
      <c r="B84" s="25"/>
      <c r="C84" s="22" t="str">
        <f t="shared" si="3"/>
        <v/>
      </c>
      <c r="D84" s="105"/>
      <c r="E84" s="22" t="str">
        <f t="shared" si="4"/>
        <v/>
      </c>
      <c r="F84" s="106"/>
      <c r="G84" s="106"/>
      <c r="H84" s="107"/>
      <c r="I84" s="81" t="str">
        <f t="shared" si="5"/>
        <v/>
      </c>
    </row>
    <row r="85" spans="1:9" x14ac:dyDescent="0.25">
      <c r="A85" s="24"/>
      <c r="B85" s="25"/>
      <c r="C85" s="22" t="str">
        <f t="shared" si="3"/>
        <v/>
      </c>
      <c r="D85" s="105"/>
      <c r="E85" s="22" t="str">
        <f t="shared" si="4"/>
        <v/>
      </c>
      <c r="F85" s="106"/>
      <c r="G85" s="106"/>
      <c r="H85" s="107"/>
      <c r="I85" s="81" t="str">
        <f t="shared" si="5"/>
        <v/>
      </c>
    </row>
    <row r="86" spans="1:9" x14ac:dyDescent="0.25">
      <c r="A86" s="24"/>
      <c r="B86" s="25"/>
      <c r="C86" s="22" t="str">
        <f t="shared" si="3"/>
        <v/>
      </c>
      <c r="D86" s="105"/>
      <c r="E86" s="22" t="str">
        <f t="shared" si="4"/>
        <v/>
      </c>
      <c r="F86" s="106"/>
      <c r="G86" s="106"/>
      <c r="H86" s="107"/>
      <c r="I86" s="81" t="str">
        <f t="shared" si="5"/>
        <v/>
      </c>
    </row>
    <row r="87" spans="1:9" x14ac:dyDescent="0.25">
      <c r="A87" s="24"/>
      <c r="B87" s="25"/>
      <c r="C87" s="22" t="str">
        <f t="shared" si="3"/>
        <v/>
      </c>
      <c r="D87" s="105"/>
      <c r="E87" s="22" t="str">
        <f t="shared" si="4"/>
        <v/>
      </c>
      <c r="F87" s="106"/>
      <c r="G87" s="106"/>
      <c r="H87" s="107"/>
      <c r="I87" s="81" t="str">
        <f t="shared" si="5"/>
        <v/>
      </c>
    </row>
    <row r="88" spans="1:9" x14ac:dyDescent="0.25">
      <c r="A88" s="24"/>
      <c r="B88" s="25"/>
      <c r="C88" s="22" t="str">
        <f t="shared" si="3"/>
        <v/>
      </c>
      <c r="D88" s="105"/>
      <c r="E88" s="22" t="str">
        <f t="shared" si="4"/>
        <v/>
      </c>
      <c r="F88" s="106"/>
      <c r="G88" s="106"/>
      <c r="H88" s="107"/>
      <c r="I88" s="81" t="str">
        <f t="shared" si="5"/>
        <v/>
      </c>
    </row>
    <row r="89" spans="1:9" x14ac:dyDescent="0.25">
      <c r="A89" s="24"/>
      <c r="B89" s="25"/>
      <c r="C89" s="22" t="str">
        <f t="shared" si="3"/>
        <v/>
      </c>
      <c r="D89" s="105"/>
      <c r="E89" s="22" t="str">
        <f t="shared" si="4"/>
        <v/>
      </c>
      <c r="F89" s="106"/>
      <c r="G89" s="106"/>
      <c r="H89" s="107"/>
      <c r="I89" s="81" t="str">
        <f t="shared" si="5"/>
        <v/>
      </c>
    </row>
    <row r="90" spans="1:9" x14ac:dyDescent="0.25">
      <c r="A90" s="24"/>
      <c r="B90" s="25"/>
      <c r="C90" s="22" t="str">
        <f t="shared" si="3"/>
        <v/>
      </c>
      <c r="D90" s="105"/>
      <c r="E90" s="22" t="str">
        <f t="shared" si="4"/>
        <v/>
      </c>
      <c r="F90" s="106"/>
      <c r="G90" s="106"/>
      <c r="H90" s="107"/>
      <c r="I90" s="81" t="str">
        <f t="shared" si="5"/>
        <v/>
      </c>
    </row>
    <row r="91" spans="1:9" x14ac:dyDescent="0.25">
      <c r="A91" s="24"/>
      <c r="B91" s="25"/>
      <c r="C91" s="22" t="str">
        <f t="shared" si="3"/>
        <v/>
      </c>
      <c r="D91" s="105"/>
      <c r="E91" s="22" t="str">
        <f t="shared" si="4"/>
        <v/>
      </c>
      <c r="F91" s="106"/>
      <c r="G91" s="106"/>
      <c r="H91" s="107"/>
      <c r="I91" s="81" t="str">
        <f t="shared" si="5"/>
        <v/>
      </c>
    </row>
    <row r="92" spans="1:9" x14ac:dyDescent="0.25">
      <c r="A92" s="24"/>
      <c r="B92" s="25"/>
      <c r="C92" s="22" t="str">
        <f t="shared" si="3"/>
        <v/>
      </c>
      <c r="D92" s="105"/>
      <c r="E92" s="22" t="str">
        <f t="shared" si="4"/>
        <v/>
      </c>
      <c r="F92" s="106"/>
      <c r="G92" s="106"/>
      <c r="H92" s="107"/>
      <c r="I92" s="81" t="str">
        <f t="shared" si="5"/>
        <v/>
      </c>
    </row>
    <row r="93" spans="1:9" x14ac:dyDescent="0.25">
      <c r="A93" s="24"/>
      <c r="B93" s="25"/>
      <c r="C93" s="22" t="str">
        <f t="shared" si="3"/>
        <v/>
      </c>
      <c r="D93" s="105"/>
      <c r="E93" s="22" t="str">
        <f t="shared" si="4"/>
        <v/>
      </c>
      <c r="F93" s="106"/>
      <c r="G93" s="106"/>
      <c r="H93" s="107"/>
      <c r="I93" s="81" t="str">
        <f t="shared" si="5"/>
        <v/>
      </c>
    </row>
    <row r="94" spans="1:9" x14ac:dyDescent="0.25">
      <c r="A94" s="24"/>
      <c r="B94" s="25"/>
      <c r="C94" s="22" t="str">
        <f t="shared" si="3"/>
        <v/>
      </c>
      <c r="D94" s="105"/>
      <c r="E94" s="22" t="str">
        <f t="shared" si="4"/>
        <v/>
      </c>
      <c r="F94" s="106"/>
      <c r="G94" s="106"/>
      <c r="H94" s="107"/>
      <c r="I94" s="81" t="str">
        <f t="shared" si="5"/>
        <v/>
      </c>
    </row>
    <row r="95" spans="1:9" x14ac:dyDescent="0.25">
      <c r="A95" s="24"/>
      <c r="B95" s="25"/>
      <c r="C95" s="22" t="str">
        <f t="shared" si="3"/>
        <v/>
      </c>
      <c r="D95" s="105"/>
      <c r="E95" s="22" t="str">
        <f t="shared" si="4"/>
        <v/>
      </c>
      <c r="F95" s="106"/>
      <c r="G95" s="106"/>
      <c r="H95" s="107"/>
      <c r="I95" s="81" t="str">
        <f t="shared" si="5"/>
        <v/>
      </c>
    </row>
    <row r="96" spans="1:9" x14ac:dyDescent="0.25">
      <c r="A96" s="24"/>
      <c r="B96" s="25"/>
      <c r="C96" s="22" t="str">
        <f t="shared" si="3"/>
        <v/>
      </c>
      <c r="D96" s="105"/>
      <c r="E96" s="22" t="str">
        <f t="shared" si="4"/>
        <v/>
      </c>
      <c r="F96" s="106"/>
      <c r="G96" s="106"/>
      <c r="H96" s="107"/>
      <c r="I96" s="81" t="str">
        <f t="shared" si="5"/>
        <v/>
      </c>
    </row>
    <row r="97" spans="1:9" x14ac:dyDescent="0.25">
      <c r="A97" s="24"/>
      <c r="B97" s="25"/>
      <c r="C97" s="22" t="str">
        <f t="shared" si="3"/>
        <v/>
      </c>
      <c r="D97" s="105"/>
      <c r="E97" s="22" t="str">
        <f t="shared" si="4"/>
        <v/>
      </c>
      <c r="F97" s="106"/>
      <c r="G97" s="106"/>
      <c r="H97" s="107"/>
      <c r="I97" s="81" t="str">
        <f t="shared" si="5"/>
        <v/>
      </c>
    </row>
    <row r="98" spans="1:9" x14ac:dyDescent="0.25">
      <c r="A98" s="24"/>
      <c r="B98" s="25"/>
      <c r="C98" s="22" t="str">
        <f t="shared" si="3"/>
        <v/>
      </c>
      <c r="D98" s="105"/>
      <c r="E98" s="22" t="str">
        <f t="shared" si="4"/>
        <v/>
      </c>
      <c r="F98" s="106"/>
      <c r="G98" s="106"/>
      <c r="H98" s="107"/>
      <c r="I98" s="81" t="str">
        <f t="shared" si="5"/>
        <v/>
      </c>
    </row>
    <row r="99" spans="1:9" x14ac:dyDescent="0.25">
      <c r="A99" s="24"/>
      <c r="B99" s="25"/>
      <c r="C99" s="22" t="str">
        <f t="shared" si="3"/>
        <v/>
      </c>
      <c r="D99" s="105"/>
      <c r="E99" s="22" t="str">
        <f t="shared" si="4"/>
        <v/>
      </c>
      <c r="F99" s="106"/>
      <c r="G99" s="106"/>
      <c r="H99" s="107"/>
      <c r="I99" s="81" t="str">
        <f t="shared" si="5"/>
        <v/>
      </c>
    </row>
    <row r="100" spans="1:9" x14ac:dyDescent="0.25">
      <c r="A100" s="24"/>
      <c r="B100" s="25"/>
      <c r="C100" s="22" t="str">
        <f t="shared" si="3"/>
        <v/>
      </c>
      <c r="D100" s="105"/>
      <c r="E100" s="22" t="str">
        <f t="shared" si="4"/>
        <v/>
      </c>
      <c r="F100" s="106"/>
      <c r="G100" s="106"/>
      <c r="H100" s="107"/>
      <c r="I100" s="81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I29" sqref="I29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4" t="str">
        <f>Souhrn!A13&amp;"-"&amp;Souhrn!B13</f>
        <v>88-Terex TL 80</v>
      </c>
      <c r="B1" s="135"/>
      <c r="C1" s="135"/>
      <c r="D1" s="135"/>
      <c r="E1" s="135"/>
      <c r="F1" s="135"/>
      <c r="G1" s="135"/>
      <c r="H1" s="135"/>
      <c r="I1" s="136"/>
    </row>
    <row r="2" spans="1:9" ht="19.5" customHeight="1" x14ac:dyDescent="0.25">
      <c r="A2" s="36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2" t="s">
        <v>76</v>
      </c>
    </row>
    <row r="3" spans="1:9" ht="15.75" customHeight="1" x14ac:dyDescent="0.25">
      <c r="A3" s="24">
        <v>44738</v>
      </c>
      <c r="B3" s="25">
        <v>4386</v>
      </c>
      <c r="C3" s="22"/>
      <c r="D3" s="25"/>
      <c r="E3" s="22"/>
      <c r="F3" s="27"/>
      <c r="G3" s="27" t="s">
        <v>36</v>
      </c>
      <c r="H3" s="76"/>
      <c r="I3" s="81">
        <f>IF((G3="Servis"),A3,"")</f>
        <v>44738</v>
      </c>
    </row>
    <row r="4" spans="1:9" ht="15.75" customHeight="1" x14ac:dyDescent="0.25">
      <c r="A4" s="24">
        <v>44861</v>
      </c>
      <c r="B4" s="25">
        <v>4777.7</v>
      </c>
      <c r="C4" s="22">
        <f>IF(B4="","",B4-B3)</f>
        <v>391.69999999999982</v>
      </c>
      <c r="D4" s="25">
        <v>69.099999999999994</v>
      </c>
      <c r="E4" s="22">
        <f>IF(OR(C4="",C4=0,D4=""),"",D4/C4)</f>
        <v>0.17641051825376569</v>
      </c>
      <c r="F4" s="27" t="s">
        <v>30</v>
      </c>
      <c r="G4" s="27"/>
      <c r="H4" s="76"/>
      <c r="I4" s="81" t="str">
        <f t="shared" ref="I4:I50" si="0">IF((G4="Servis"),A4,"")</f>
        <v/>
      </c>
    </row>
    <row r="5" spans="1:9" ht="15.75" customHeight="1" x14ac:dyDescent="0.25">
      <c r="A5" s="24">
        <v>44866</v>
      </c>
      <c r="B5" s="25">
        <v>4796</v>
      </c>
      <c r="C5" s="22">
        <f t="shared" ref="C5:C50" si="1">IF(B5="","",B5-B4)</f>
        <v>18.300000000000182</v>
      </c>
      <c r="D5" s="25">
        <v>66.7</v>
      </c>
      <c r="E5" s="22">
        <f t="shared" ref="E5:E50" si="2">IF(OR(C5="",C5=0,D5=""),"",D5/C5)</f>
        <v>3.6448087431693628</v>
      </c>
      <c r="F5" s="27" t="s">
        <v>30</v>
      </c>
      <c r="G5" s="27"/>
      <c r="H5" s="76"/>
      <c r="I5" s="81" t="str">
        <f t="shared" si="0"/>
        <v/>
      </c>
    </row>
    <row r="6" spans="1:9" ht="15.75" customHeight="1" x14ac:dyDescent="0.25">
      <c r="A6" s="24">
        <v>44869</v>
      </c>
      <c r="B6" s="25">
        <v>4811.2</v>
      </c>
      <c r="C6" s="22">
        <f t="shared" si="1"/>
        <v>15.199999999999818</v>
      </c>
      <c r="D6" s="25">
        <v>44.1</v>
      </c>
      <c r="E6" s="22">
        <f t="shared" si="2"/>
        <v>2.9013157894737192</v>
      </c>
      <c r="F6" s="27" t="s">
        <v>31</v>
      </c>
      <c r="G6" s="27"/>
      <c r="H6" s="76"/>
      <c r="I6" s="81" t="str">
        <f t="shared" si="0"/>
        <v/>
      </c>
    </row>
    <row r="7" spans="1:9" ht="15.75" customHeight="1" x14ac:dyDescent="0.25">
      <c r="A7" s="24">
        <v>44874</v>
      </c>
      <c r="B7" s="25">
        <v>4824.3999999999996</v>
      </c>
      <c r="C7" s="22">
        <f t="shared" si="1"/>
        <v>13.199999999999818</v>
      </c>
      <c r="D7" s="25">
        <v>54.1</v>
      </c>
      <c r="E7" s="22">
        <f t="shared" si="2"/>
        <v>4.0984848484849055</v>
      </c>
      <c r="F7" s="27" t="s">
        <v>31</v>
      </c>
      <c r="G7" s="27"/>
      <c r="H7" s="76"/>
      <c r="I7" s="81" t="str">
        <f t="shared" si="0"/>
        <v/>
      </c>
    </row>
    <row r="8" spans="1:9" ht="15.75" customHeight="1" x14ac:dyDescent="0.25">
      <c r="A8" s="26">
        <v>44880</v>
      </c>
      <c r="B8" s="25">
        <v>4848</v>
      </c>
      <c r="C8" s="22">
        <f t="shared" si="1"/>
        <v>23.600000000000364</v>
      </c>
      <c r="D8" s="25">
        <v>55.6</v>
      </c>
      <c r="E8" s="22">
        <f t="shared" si="2"/>
        <v>2.355932203389794</v>
      </c>
      <c r="F8" s="27" t="s">
        <v>30</v>
      </c>
      <c r="G8" s="27"/>
      <c r="H8" s="76"/>
      <c r="I8" s="81" t="str">
        <f t="shared" si="0"/>
        <v/>
      </c>
    </row>
    <row r="9" spans="1:9" ht="15.75" customHeight="1" x14ac:dyDescent="0.25">
      <c r="A9" s="26">
        <v>44886</v>
      </c>
      <c r="B9" s="25">
        <v>4871.2</v>
      </c>
      <c r="C9" s="22">
        <f t="shared" si="1"/>
        <v>23.199999999999818</v>
      </c>
      <c r="D9" s="25">
        <v>62.3</v>
      </c>
      <c r="E9" s="22">
        <f t="shared" si="2"/>
        <v>2.6853448275862277</v>
      </c>
      <c r="F9" s="27" t="s">
        <v>30</v>
      </c>
      <c r="G9" s="27" t="s">
        <v>36</v>
      </c>
      <c r="H9" s="76"/>
      <c r="I9" s="81">
        <f t="shared" si="0"/>
        <v>44886</v>
      </c>
    </row>
    <row r="10" spans="1:9" ht="15.75" customHeight="1" x14ac:dyDescent="0.25">
      <c r="A10" s="26">
        <v>44895</v>
      </c>
      <c r="B10" s="25">
        <v>4913.5</v>
      </c>
      <c r="C10" s="22">
        <f t="shared" si="1"/>
        <v>42.300000000000182</v>
      </c>
      <c r="D10" s="25">
        <v>20</v>
      </c>
      <c r="E10" s="22">
        <f t="shared" si="2"/>
        <v>0.47281323877068354</v>
      </c>
      <c r="F10" s="27" t="s">
        <v>30</v>
      </c>
      <c r="G10" s="27"/>
      <c r="H10" s="76" t="s">
        <v>9</v>
      </c>
      <c r="I10" s="81" t="str">
        <f t="shared" si="0"/>
        <v/>
      </c>
    </row>
    <row r="11" spans="1:9" ht="15.75" customHeight="1" x14ac:dyDescent="0.25">
      <c r="A11" s="26">
        <v>44895</v>
      </c>
      <c r="B11" s="25">
        <v>4915</v>
      </c>
      <c r="C11" s="22">
        <f t="shared" si="1"/>
        <v>1.5</v>
      </c>
      <c r="D11" s="25">
        <v>62.2</v>
      </c>
      <c r="E11" s="22">
        <f t="shared" si="2"/>
        <v>41.466666666666669</v>
      </c>
      <c r="F11" s="27" t="s">
        <v>30</v>
      </c>
      <c r="G11" s="27"/>
      <c r="H11" s="76"/>
      <c r="I11" s="81" t="str">
        <f t="shared" si="0"/>
        <v/>
      </c>
    </row>
    <row r="12" spans="1:9" ht="15.75" customHeight="1" x14ac:dyDescent="0.25">
      <c r="A12" s="26">
        <v>44900</v>
      </c>
      <c r="B12" s="25">
        <v>4933.5</v>
      </c>
      <c r="C12" s="22">
        <f t="shared" si="1"/>
        <v>18.5</v>
      </c>
      <c r="D12" s="25">
        <v>38</v>
      </c>
      <c r="E12" s="22">
        <f t="shared" si="2"/>
        <v>2.0540540540540539</v>
      </c>
      <c r="F12" s="27" t="s">
        <v>30</v>
      </c>
      <c r="G12" s="27"/>
      <c r="H12" s="76"/>
      <c r="I12" s="81" t="str">
        <f t="shared" si="0"/>
        <v/>
      </c>
    </row>
    <row r="13" spans="1:9" ht="15.75" customHeight="1" x14ac:dyDescent="0.25">
      <c r="A13" s="26">
        <v>44904</v>
      </c>
      <c r="B13" s="25">
        <v>4961.3</v>
      </c>
      <c r="C13" s="22">
        <f t="shared" si="1"/>
        <v>27.800000000000182</v>
      </c>
      <c r="D13" s="25">
        <v>58.2</v>
      </c>
      <c r="E13" s="22">
        <f t="shared" si="2"/>
        <v>2.0935251798561016</v>
      </c>
      <c r="F13" s="27" t="s">
        <v>30</v>
      </c>
      <c r="G13" s="27"/>
      <c r="H13" s="76"/>
      <c r="I13" s="81" t="str">
        <f t="shared" si="0"/>
        <v/>
      </c>
    </row>
    <row r="14" spans="1:9" ht="15.75" customHeight="1" x14ac:dyDescent="0.25">
      <c r="A14" s="26">
        <v>44909</v>
      </c>
      <c r="B14" s="25">
        <v>4977</v>
      </c>
      <c r="C14" s="22">
        <f t="shared" si="1"/>
        <v>15.699999999999818</v>
      </c>
      <c r="D14" s="25">
        <v>57</v>
      </c>
      <c r="E14" s="22">
        <f t="shared" si="2"/>
        <v>3.6305732484076856</v>
      </c>
      <c r="F14" s="27" t="s">
        <v>30</v>
      </c>
      <c r="G14" s="27"/>
      <c r="H14" s="76"/>
      <c r="I14" s="81" t="str">
        <f t="shared" si="0"/>
        <v/>
      </c>
    </row>
    <row r="15" spans="1:9" ht="15.75" customHeight="1" x14ac:dyDescent="0.25">
      <c r="A15" s="26">
        <v>44929</v>
      </c>
      <c r="B15" s="25">
        <v>5008</v>
      </c>
      <c r="C15" s="22">
        <f t="shared" si="1"/>
        <v>31</v>
      </c>
      <c r="D15" s="25">
        <v>20</v>
      </c>
      <c r="E15" s="22">
        <f t="shared" si="2"/>
        <v>0.64516129032258063</v>
      </c>
      <c r="F15" s="27" t="s">
        <v>30</v>
      </c>
      <c r="G15" s="27"/>
      <c r="H15" s="76" t="s">
        <v>9</v>
      </c>
      <c r="I15" s="81" t="str">
        <f t="shared" si="0"/>
        <v/>
      </c>
    </row>
    <row r="16" spans="1:9" ht="15.75" customHeight="1" x14ac:dyDescent="0.25">
      <c r="A16" s="26">
        <v>44930</v>
      </c>
      <c r="B16" s="25">
        <v>5008.8</v>
      </c>
      <c r="C16" s="22">
        <f t="shared" si="1"/>
        <v>0.8000000000001819</v>
      </c>
      <c r="D16" s="25">
        <v>56.3</v>
      </c>
      <c r="E16" s="22">
        <f t="shared" si="2"/>
        <v>70.374999999983999</v>
      </c>
      <c r="F16" s="27" t="s">
        <v>32</v>
      </c>
      <c r="G16" s="27"/>
      <c r="H16" s="76"/>
      <c r="I16" s="81" t="str">
        <f t="shared" si="0"/>
        <v/>
      </c>
    </row>
    <row r="17" spans="1:9" ht="15.75" customHeight="1" x14ac:dyDescent="0.25">
      <c r="A17" s="24">
        <v>44938</v>
      </c>
      <c r="B17" s="25">
        <v>5016.6000000000004</v>
      </c>
      <c r="C17" s="22">
        <f t="shared" si="1"/>
        <v>7.8000000000001819</v>
      </c>
      <c r="D17" s="25">
        <v>32.6</v>
      </c>
      <c r="E17" s="22">
        <f t="shared" si="2"/>
        <v>4.179487179487082</v>
      </c>
      <c r="F17" s="27" t="s">
        <v>30</v>
      </c>
      <c r="G17" s="27"/>
      <c r="H17" s="76"/>
      <c r="I17" s="81" t="str">
        <f t="shared" si="0"/>
        <v/>
      </c>
    </row>
    <row r="18" spans="1:9" ht="15.75" customHeight="1" x14ac:dyDescent="0.25">
      <c r="A18" s="26">
        <v>44946</v>
      </c>
      <c r="B18" s="25">
        <v>5029.6000000000004</v>
      </c>
      <c r="C18" s="22">
        <f t="shared" si="1"/>
        <v>13</v>
      </c>
      <c r="D18" s="25">
        <v>50</v>
      </c>
      <c r="E18" s="22">
        <f t="shared" si="2"/>
        <v>3.8461538461538463</v>
      </c>
      <c r="F18" s="27" t="s">
        <v>32</v>
      </c>
      <c r="G18" s="27"/>
      <c r="H18" s="76"/>
      <c r="I18" s="81" t="str">
        <f t="shared" si="0"/>
        <v/>
      </c>
    </row>
    <row r="19" spans="1:9" ht="15.75" customHeight="1" x14ac:dyDescent="0.25">
      <c r="A19" s="24">
        <v>44953</v>
      </c>
      <c r="B19" s="25">
        <v>5056.3999999999996</v>
      </c>
      <c r="C19" s="22">
        <f t="shared" si="1"/>
        <v>26.799999999999272</v>
      </c>
      <c r="D19" s="25">
        <v>51.7</v>
      </c>
      <c r="E19" s="22">
        <f t="shared" si="2"/>
        <v>1.9291044776119928</v>
      </c>
      <c r="F19" s="27" t="s">
        <v>32</v>
      </c>
      <c r="G19" s="27"/>
      <c r="H19" s="76"/>
      <c r="I19" s="81" t="str">
        <f t="shared" si="0"/>
        <v/>
      </c>
    </row>
    <row r="20" spans="1:9" ht="15.75" customHeight="1" x14ac:dyDescent="0.25">
      <c r="A20" s="24">
        <v>44959</v>
      </c>
      <c r="B20" s="25">
        <v>5082.1000000000004</v>
      </c>
      <c r="C20" s="22">
        <f t="shared" si="1"/>
        <v>25.700000000000728</v>
      </c>
      <c r="D20" s="25">
        <v>70.8</v>
      </c>
      <c r="E20" s="22">
        <f t="shared" si="2"/>
        <v>2.7548638132294938</v>
      </c>
      <c r="F20" s="27" t="s">
        <v>32</v>
      </c>
      <c r="G20" s="27"/>
      <c r="H20" s="76"/>
      <c r="I20" s="81" t="str">
        <f t="shared" si="0"/>
        <v/>
      </c>
    </row>
    <row r="21" spans="1:9" ht="15.75" customHeight="1" x14ac:dyDescent="0.25">
      <c r="A21" s="24">
        <v>44966</v>
      </c>
      <c r="B21" s="25">
        <v>5100.8</v>
      </c>
      <c r="C21" s="22">
        <f t="shared" si="1"/>
        <v>18.699999999999818</v>
      </c>
      <c r="D21" s="25">
        <v>60.3</v>
      </c>
      <c r="E21" s="22">
        <f t="shared" si="2"/>
        <v>3.2245989304813145</v>
      </c>
      <c r="F21" s="27" t="s">
        <v>30</v>
      </c>
      <c r="G21" s="27"/>
      <c r="H21" s="76"/>
      <c r="I21" s="81" t="str">
        <f t="shared" si="0"/>
        <v/>
      </c>
    </row>
    <row r="22" spans="1:9" ht="15.75" customHeight="1" x14ac:dyDescent="0.25">
      <c r="A22" s="24">
        <v>44970</v>
      </c>
      <c r="B22" s="25">
        <v>5115.3999999999996</v>
      </c>
      <c r="C22" s="22">
        <f t="shared" si="1"/>
        <v>14.599999999999454</v>
      </c>
      <c r="D22" s="25">
        <v>54.1</v>
      </c>
      <c r="E22" s="22">
        <f t="shared" si="2"/>
        <v>3.705479452054933</v>
      </c>
      <c r="F22" s="27" t="s">
        <v>30</v>
      </c>
      <c r="G22" s="27"/>
      <c r="H22" s="76"/>
      <c r="I22" s="81" t="str">
        <f t="shared" si="0"/>
        <v/>
      </c>
    </row>
    <row r="23" spans="1:9" ht="15.75" customHeight="1" x14ac:dyDescent="0.25">
      <c r="A23" s="24">
        <v>44974</v>
      </c>
      <c r="B23" s="25">
        <v>5134.8</v>
      </c>
      <c r="C23" s="22">
        <f t="shared" si="1"/>
        <v>19.400000000000546</v>
      </c>
      <c r="D23" s="25">
        <v>65.3</v>
      </c>
      <c r="E23" s="22">
        <f t="shared" si="2"/>
        <v>3.365979381443204</v>
      </c>
      <c r="F23" s="27" t="s">
        <v>30</v>
      </c>
      <c r="G23" s="27"/>
      <c r="H23" s="76"/>
      <c r="I23" s="81" t="str">
        <f t="shared" si="0"/>
        <v/>
      </c>
    </row>
    <row r="24" spans="1:9" ht="15.75" customHeight="1" x14ac:dyDescent="0.25">
      <c r="A24" s="24">
        <v>44981</v>
      </c>
      <c r="B24" s="25">
        <v>5151.8</v>
      </c>
      <c r="C24" s="22">
        <f t="shared" si="1"/>
        <v>17</v>
      </c>
      <c r="D24" s="25">
        <v>46.1</v>
      </c>
      <c r="E24" s="22">
        <f t="shared" si="2"/>
        <v>2.7117647058823531</v>
      </c>
      <c r="F24" s="27" t="s">
        <v>30</v>
      </c>
      <c r="G24" s="27"/>
      <c r="H24" s="76"/>
      <c r="I24" s="81" t="str">
        <f t="shared" si="0"/>
        <v/>
      </c>
    </row>
    <row r="25" spans="1:9" ht="15.75" customHeight="1" x14ac:dyDescent="0.25">
      <c r="A25" s="24">
        <v>44986</v>
      </c>
      <c r="B25" s="25">
        <v>5164.3</v>
      </c>
      <c r="C25" s="22">
        <f t="shared" si="1"/>
        <v>12.5</v>
      </c>
      <c r="D25" s="25">
        <v>50.4</v>
      </c>
      <c r="E25" s="22">
        <f t="shared" si="2"/>
        <v>4.032</v>
      </c>
      <c r="F25" s="27" t="s">
        <v>30</v>
      </c>
      <c r="G25" s="27"/>
      <c r="H25" s="76"/>
      <c r="I25" s="81" t="str">
        <f t="shared" si="0"/>
        <v/>
      </c>
    </row>
    <row r="26" spans="1:9" ht="15.75" customHeight="1" x14ac:dyDescent="0.25">
      <c r="A26" s="24">
        <v>44992</v>
      </c>
      <c r="B26" s="25">
        <v>5185.2</v>
      </c>
      <c r="C26" s="22">
        <f t="shared" si="1"/>
        <v>20.899999999999636</v>
      </c>
      <c r="D26" s="25">
        <v>34.799999999999997</v>
      </c>
      <c r="E26" s="22">
        <f t="shared" si="2"/>
        <v>1.6650717703349571</v>
      </c>
      <c r="F26" s="27" t="s">
        <v>30</v>
      </c>
      <c r="G26" s="27"/>
      <c r="H26" s="76"/>
      <c r="I26" s="81" t="str">
        <f t="shared" si="0"/>
        <v/>
      </c>
    </row>
    <row r="27" spans="1:9" s="16" customFormat="1" ht="15.75" customHeight="1" x14ac:dyDescent="0.25">
      <c r="A27" s="121">
        <v>44999</v>
      </c>
      <c r="B27" s="122">
        <v>5212.5</v>
      </c>
      <c r="C27" s="22">
        <f t="shared" si="1"/>
        <v>27.300000000000182</v>
      </c>
      <c r="D27" s="122">
        <v>66.7</v>
      </c>
      <c r="E27" s="22">
        <f t="shared" si="2"/>
        <v>2.443223443223427</v>
      </c>
      <c r="F27" s="123" t="s">
        <v>30</v>
      </c>
      <c r="G27" s="123"/>
      <c r="H27" s="124"/>
      <c r="I27" s="81" t="str">
        <f t="shared" si="0"/>
        <v/>
      </c>
    </row>
    <row r="28" spans="1:9" ht="15.75" customHeight="1" x14ac:dyDescent="0.25">
      <c r="A28" s="24"/>
      <c r="B28" s="105"/>
      <c r="C28" s="22" t="str">
        <f t="shared" si="1"/>
        <v/>
      </c>
      <c r="D28" s="105"/>
      <c r="E28" s="22" t="str">
        <f t="shared" si="2"/>
        <v/>
      </c>
      <c r="F28" s="106"/>
      <c r="G28" s="106"/>
      <c r="H28" s="107"/>
      <c r="I28" s="81" t="str">
        <f t="shared" si="0"/>
        <v/>
      </c>
    </row>
    <row r="29" spans="1:9" ht="15.75" customHeight="1" x14ac:dyDescent="0.25">
      <c r="A29" s="24"/>
      <c r="B29" s="105"/>
      <c r="C29" s="22" t="str">
        <f t="shared" si="1"/>
        <v/>
      </c>
      <c r="D29" s="105"/>
      <c r="E29" s="22" t="str">
        <f t="shared" si="2"/>
        <v/>
      </c>
      <c r="F29" s="106"/>
      <c r="G29" s="106"/>
      <c r="H29" s="107"/>
      <c r="I29" s="81" t="str">
        <f t="shared" si="0"/>
        <v/>
      </c>
    </row>
    <row r="30" spans="1:9" ht="15.75" customHeight="1" x14ac:dyDescent="0.25">
      <c r="A30" s="24"/>
      <c r="B30" s="105"/>
      <c r="C30" s="22" t="str">
        <f t="shared" si="1"/>
        <v/>
      </c>
      <c r="D30" s="105"/>
      <c r="E30" s="22" t="str">
        <f t="shared" si="2"/>
        <v/>
      </c>
      <c r="F30" s="106"/>
      <c r="G30" s="106"/>
      <c r="H30" s="107"/>
      <c r="I30" s="81" t="str">
        <f t="shared" si="0"/>
        <v/>
      </c>
    </row>
    <row r="31" spans="1:9" ht="15.75" customHeight="1" x14ac:dyDescent="0.25">
      <c r="A31" s="24"/>
      <c r="B31" s="105"/>
      <c r="C31" s="22" t="str">
        <f t="shared" si="1"/>
        <v/>
      </c>
      <c r="D31" s="105"/>
      <c r="E31" s="22" t="str">
        <f t="shared" si="2"/>
        <v/>
      </c>
      <c r="F31" s="106"/>
      <c r="G31" s="106"/>
      <c r="H31" s="107"/>
      <c r="I31" s="81" t="str">
        <f t="shared" si="0"/>
        <v/>
      </c>
    </row>
    <row r="32" spans="1:9" ht="15.75" customHeight="1" x14ac:dyDescent="0.25">
      <c r="A32" s="24"/>
      <c r="B32" s="105"/>
      <c r="C32" s="22" t="str">
        <f t="shared" si="1"/>
        <v/>
      </c>
      <c r="D32" s="105"/>
      <c r="E32" s="22" t="str">
        <f t="shared" si="2"/>
        <v/>
      </c>
      <c r="F32" s="106"/>
      <c r="G32" s="106"/>
      <c r="H32" s="107"/>
      <c r="I32" s="81" t="str">
        <f t="shared" si="0"/>
        <v/>
      </c>
    </row>
    <row r="33" spans="1:9" ht="15.75" customHeight="1" x14ac:dyDescent="0.25">
      <c r="A33" s="24"/>
      <c r="B33" s="105"/>
      <c r="C33" s="22" t="str">
        <f t="shared" si="1"/>
        <v/>
      </c>
      <c r="D33" s="105"/>
      <c r="E33" s="22" t="str">
        <f t="shared" si="2"/>
        <v/>
      </c>
      <c r="F33" s="106"/>
      <c r="G33" s="106"/>
      <c r="H33" s="107"/>
      <c r="I33" s="81" t="str">
        <f t="shared" si="0"/>
        <v/>
      </c>
    </row>
    <row r="34" spans="1:9" ht="15.75" customHeight="1" x14ac:dyDescent="0.25">
      <c r="A34" s="24"/>
      <c r="B34" s="105"/>
      <c r="C34" s="22" t="str">
        <f t="shared" si="1"/>
        <v/>
      </c>
      <c r="D34" s="105"/>
      <c r="E34" s="22" t="str">
        <f t="shared" si="2"/>
        <v/>
      </c>
      <c r="F34" s="106"/>
      <c r="G34" s="106"/>
      <c r="H34" s="107"/>
      <c r="I34" s="81" t="str">
        <f t="shared" si="0"/>
        <v/>
      </c>
    </row>
    <row r="35" spans="1:9" ht="15.75" customHeight="1" x14ac:dyDescent="0.25">
      <c r="A35" s="24"/>
      <c r="B35" s="105"/>
      <c r="C35" s="22" t="str">
        <f t="shared" si="1"/>
        <v/>
      </c>
      <c r="D35" s="105"/>
      <c r="E35" s="22" t="str">
        <f t="shared" si="2"/>
        <v/>
      </c>
      <c r="F35" s="106"/>
      <c r="G35" s="106"/>
      <c r="H35" s="107"/>
      <c r="I35" s="81" t="str">
        <f t="shared" si="0"/>
        <v/>
      </c>
    </row>
    <row r="36" spans="1:9" ht="15.75" customHeight="1" x14ac:dyDescent="0.25">
      <c r="A36" s="24"/>
      <c r="B36" s="105"/>
      <c r="C36" s="22" t="str">
        <f t="shared" si="1"/>
        <v/>
      </c>
      <c r="D36" s="105"/>
      <c r="E36" s="22" t="str">
        <f t="shared" si="2"/>
        <v/>
      </c>
      <c r="F36" s="106"/>
      <c r="G36" s="106"/>
      <c r="H36" s="107"/>
      <c r="I36" s="81" t="str">
        <f t="shared" si="0"/>
        <v/>
      </c>
    </row>
    <row r="37" spans="1:9" ht="15.75" customHeight="1" x14ac:dyDescent="0.25">
      <c r="A37" s="24"/>
      <c r="B37" s="105"/>
      <c r="C37" s="22" t="str">
        <f t="shared" si="1"/>
        <v/>
      </c>
      <c r="D37" s="105"/>
      <c r="E37" s="22" t="str">
        <f t="shared" si="2"/>
        <v/>
      </c>
      <c r="F37" s="106"/>
      <c r="G37" s="106"/>
      <c r="H37" s="107"/>
      <c r="I37" s="81" t="str">
        <f t="shared" si="0"/>
        <v/>
      </c>
    </row>
    <row r="38" spans="1:9" ht="15.75" customHeight="1" x14ac:dyDescent="0.25">
      <c r="A38" s="24"/>
      <c r="B38" s="105"/>
      <c r="C38" s="22" t="str">
        <f t="shared" si="1"/>
        <v/>
      </c>
      <c r="D38" s="105"/>
      <c r="E38" s="22" t="str">
        <f t="shared" si="2"/>
        <v/>
      </c>
      <c r="F38" s="106"/>
      <c r="G38" s="106"/>
      <c r="H38" s="107"/>
      <c r="I38" s="81" t="str">
        <f t="shared" si="0"/>
        <v/>
      </c>
    </row>
    <row r="39" spans="1:9" ht="15.75" customHeight="1" x14ac:dyDescent="0.25">
      <c r="A39" s="24"/>
      <c r="B39" s="105"/>
      <c r="C39" s="22" t="str">
        <f t="shared" si="1"/>
        <v/>
      </c>
      <c r="D39" s="105"/>
      <c r="E39" s="22" t="str">
        <f t="shared" si="2"/>
        <v/>
      </c>
      <c r="F39" s="106"/>
      <c r="G39" s="106"/>
      <c r="H39" s="107"/>
      <c r="I39" s="81" t="str">
        <f t="shared" si="0"/>
        <v/>
      </c>
    </row>
    <row r="40" spans="1:9" ht="15.75" customHeight="1" x14ac:dyDescent="0.25">
      <c r="A40" s="24"/>
      <c r="B40" s="105"/>
      <c r="C40" s="22" t="str">
        <f t="shared" si="1"/>
        <v/>
      </c>
      <c r="D40" s="105"/>
      <c r="E40" s="22" t="str">
        <f t="shared" si="2"/>
        <v/>
      </c>
      <c r="F40" s="106"/>
      <c r="G40" s="106"/>
      <c r="H40" s="107"/>
      <c r="I40" s="81" t="str">
        <f t="shared" si="0"/>
        <v/>
      </c>
    </row>
    <row r="41" spans="1:9" ht="15.75" customHeight="1" x14ac:dyDescent="0.25">
      <c r="A41" s="24"/>
      <c r="B41" s="105"/>
      <c r="C41" s="22" t="str">
        <f t="shared" si="1"/>
        <v/>
      </c>
      <c r="D41" s="105"/>
      <c r="E41" s="22" t="str">
        <f t="shared" si="2"/>
        <v/>
      </c>
      <c r="F41" s="106"/>
      <c r="G41" s="106"/>
      <c r="H41" s="107"/>
      <c r="I41" s="81" t="str">
        <f t="shared" si="0"/>
        <v/>
      </c>
    </row>
    <row r="42" spans="1:9" ht="15.75" customHeight="1" x14ac:dyDescent="0.25">
      <c r="A42" s="24"/>
      <c r="B42" s="105"/>
      <c r="C42" s="22" t="str">
        <f t="shared" si="1"/>
        <v/>
      </c>
      <c r="D42" s="105"/>
      <c r="E42" s="22" t="str">
        <f t="shared" si="2"/>
        <v/>
      </c>
      <c r="F42" s="106"/>
      <c r="G42" s="106"/>
      <c r="H42" s="107"/>
      <c r="I42" s="81" t="str">
        <f t="shared" si="0"/>
        <v/>
      </c>
    </row>
    <row r="43" spans="1:9" ht="15.75" customHeight="1" x14ac:dyDescent="0.25">
      <c r="A43" s="24"/>
      <c r="B43" s="105"/>
      <c r="C43" s="22" t="str">
        <f t="shared" si="1"/>
        <v/>
      </c>
      <c r="D43" s="105"/>
      <c r="E43" s="22" t="str">
        <f t="shared" si="2"/>
        <v/>
      </c>
      <c r="F43" s="106"/>
      <c r="G43" s="106"/>
      <c r="H43" s="107"/>
      <c r="I43" s="81" t="str">
        <f t="shared" si="0"/>
        <v/>
      </c>
    </row>
    <row r="44" spans="1:9" ht="15.75" customHeight="1" x14ac:dyDescent="0.25">
      <c r="A44" s="24"/>
      <c r="B44" s="105"/>
      <c r="C44" s="22" t="str">
        <f t="shared" si="1"/>
        <v/>
      </c>
      <c r="D44" s="105"/>
      <c r="E44" s="22" t="str">
        <f t="shared" si="2"/>
        <v/>
      </c>
      <c r="F44" s="106"/>
      <c r="G44" s="106"/>
      <c r="H44" s="107"/>
      <c r="I44" s="81" t="str">
        <f t="shared" si="0"/>
        <v/>
      </c>
    </row>
    <row r="45" spans="1:9" ht="15.75" customHeight="1" x14ac:dyDescent="0.25">
      <c r="A45" s="24"/>
      <c r="B45" s="105"/>
      <c r="C45" s="22" t="str">
        <f t="shared" si="1"/>
        <v/>
      </c>
      <c r="D45" s="105"/>
      <c r="E45" s="22" t="str">
        <f t="shared" si="2"/>
        <v/>
      </c>
      <c r="F45" s="106"/>
      <c r="G45" s="106"/>
      <c r="H45" s="107"/>
      <c r="I45" s="81" t="str">
        <f t="shared" si="0"/>
        <v/>
      </c>
    </row>
    <row r="46" spans="1:9" ht="15.75" customHeight="1" x14ac:dyDescent="0.25">
      <c r="A46" s="24"/>
      <c r="B46" s="105"/>
      <c r="C46" s="22" t="str">
        <f t="shared" si="1"/>
        <v/>
      </c>
      <c r="D46" s="105"/>
      <c r="E46" s="22" t="str">
        <f t="shared" si="2"/>
        <v/>
      </c>
      <c r="F46" s="106"/>
      <c r="G46" s="106"/>
      <c r="H46" s="107"/>
      <c r="I46" s="81" t="str">
        <f t="shared" si="0"/>
        <v/>
      </c>
    </row>
    <row r="47" spans="1:9" ht="15.75" customHeight="1" x14ac:dyDescent="0.25">
      <c r="A47" s="24"/>
      <c r="B47" s="105"/>
      <c r="C47" s="22" t="str">
        <f t="shared" si="1"/>
        <v/>
      </c>
      <c r="D47" s="105"/>
      <c r="E47" s="22" t="str">
        <f t="shared" si="2"/>
        <v/>
      </c>
      <c r="F47" s="106"/>
      <c r="G47" s="106"/>
      <c r="H47" s="107"/>
      <c r="I47" s="81" t="str">
        <f t="shared" si="0"/>
        <v/>
      </c>
    </row>
    <row r="48" spans="1:9" ht="15.75" customHeight="1" x14ac:dyDescent="0.25">
      <c r="A48" s="24"/>
      <c r="B48" s="105"/>
      <c r="C48" s="22" t="str">
        <f t="shared" si="1"/>
        <v/>
      </c>
      <c r="D48" s="105"/>
      <c r="E48" s="22" t="str">
        <f t="shared" si="2"/>
        <v/>
      </c>
      <c r="F48" s="106"/>
      <c r="G48" s="106"/>
      <c r="H48" s="107"/>
      <c r="I48" s="81" t="str">
        <f t="shared" si="0"/>
        <v/>
      </c>
    </row>
    <row r="49" spans="1:9" ht="15.75" customHeight="1" x14ac:dyDescent="0.25">
      <c r="A49" s="24"/>
      <c r="B49" s="105"/>
      <c r="C49" s="22" t="str">
        <f t="shared" si="1"/>
        <v/>
      </c>
      <c r="D49" s="105"/>
      <c r="E49" s="22" t="str">
        <f t="shared" si="2"/>
        <v/>
      </c>
      <c r="F49" s="106"/>
      <c r="G49" s="106"/>
      <c r="H49" s="107"/>
      <c r="I49" s="81" t="str">
        <f t="shared" si="0"/>
        <v/>
      </c>
    </row>
    <row r="50" spans="1:9" ht="15.75" customHeight="1" x14ac:dyDescent="0.25">
      <c r="A50" s="24"/>
      <c r="B50" s="105"/>
      <c r="C50" s="22" t="str">
        <f t="shared" si="1"/>
        <v/>
      </c>
      <c r="D50" s="105"/>
      <c r="E50" s="22" t="str">
        <f t="shared" si="2"/>
        <v/>
      </c>
      <c r="F50" s="106"/>
      <c r="G50" s="106"/>
      <c r="H50" s="107"/>
      <c r="I50" s="81" t="str">
        <f t="shared" si="0"/>
        <v/>
      </c>
    </row>
    <row r="51" spans="1:9" x14ac:dyDescent="0.25">
      <c r="A51" s="24"/>
      <c r="B51" s="105"/>
      <c r="C51" s="22" t="str">
        <f t="shared" ref="C51:C100" si="3">IF(B51="","",B51-B50)</f>
        <v/>
      </c>
      <c r="D51" s="105"/>
      <c r="E51" s="22" t="str">
        <f t="shared" ref="E51:E100" si="4">IF(OR(C51="",C51=0,D51=""),"",D51/C51)</f>
        <v/>
      </c>
      <c r="F51" s="106"/>
      <c r="G51" s="106"/>
      <c r="H51" s="107"/>
      <c r="I51" s="81" t="str">
        <f t="shared" ref="I51:I100" si="5">IF((G51="Servis"),A51,"")</f>
        <v/>
      </c>
    </row>
    <row r="52" spans="1:9" x14ac:dyDescent="0.25">
      <c r="A52" s="24"/>
      <c r="B52" s="105"/>
      <c r="C52" s="22" t="str">
        <f t="shared" si="3"/>
        <v/>
      </c>
      <c r="D52" s="105"/>
      <c r="E52" s="22" t="str">
        <f t="shared" si="4"/>
        <v/>
      </c>
      <c r="F52" s="106"/>
      <c r="G52" s="106"/>
      <c r="H52" s="107"/>
      <c r="I52" s="81" t="str">
        <f t="shared" si="5"/>
        <v/>
      </c>
    </row>
    <row r="53" spans="1:9" x14ac:dyDescent="0.25">
      <c r="A53" s="24"/>
      <c r="B53" s="105"/>
      <c r="C53" s="22" t="str">
        <f t="shared" si="3"/>
        <v/>
      </c>
      <c r="D53" s="105"/>
      <c r="E53" s="22" t="str">
        <f t="shared" si="4"/>
        <v/>
      </c>
      <c r="F53" s="106"/>
      <c r="G53" s="106"/>
      <c r="H53" s="107"/>
      <c r="I53" s="81" t="str">
        <f t="shared" si="5"/>
        <v/>
      </c>
    </row>
    <row r="54" spans="1:9" x14ac:dyDescent="0.25">
      <c r="A54" s="24"/>
      <c r="B54" s="105"/>
      <c r="C54" s="22" t="str">
        <f t="shared" si="3"/>
        <v/>
      </c>
      <c r="D54" s="105"/>
      <c r="E54" s="22" t="str">
        <f t="shared" si="4"/>
        <v/>
      </c>
      <c r="F54" s="106"/>
      <c r="G54" s="106"/>
      <c r="H54" s="107"/>
      <c r="I54" s="81" t="str">
        <f t="shared" si="5"/>
        <v/>
      </c>
    </row>
    <row r="55" spans="1:9" x14ac:dyDescent="0.25">
      <c r="A55" s="24"/>
      <c r="B55" s="105"/>
      <c r="C55" s="22" t="str">
        <f t="shared" si="3"/>
        <v/>
      </c>
      <c r="D55" s="105"/>
      <c r="E55" s="22" t="str">
        <f t="shared" si="4"/>
        <v/>
      </c>
      <c r="F55" s="106"/>
      <c r="G55" s="106"/>
      <c r="H55" s="107"/>
      <c r="I55" s="81" t="str">
        <f t="shared" si="5"/>
        <v/>
      </c>
    </row>
    <row r="56" spans="1:9" x14ac:dyDescent="0.25">
      <c r="A56" s="24"/>
      <c r="B56" s="105"/>
      <c r="C56" s="22" t="str">
        <f t="shared" si="3"/>
        <v/>
      </c>
      <c r="D56" s="105"/>
      <c r="E56" s="22" t="str">
        <f t="shared" si="4"/>
        <v/>
      </c>
      <c r="F56" s="106"/>
      <c r="G56" s="106"/>
      <c r="H56" s="107"/>
      <c r="I56" s="81" t="str">
        <f t="shared" si="5"/>
        <v/>
      </c>
    </row>
    <row r="57" spans="1:9" x14ac:dyDescent="0.25">
      <c r="A57" s="24"/>
      <c r="B57" s="105"/>
      <c r="C57" s="22" t="str">
        <f t="shared" si="3"/>
        <v/>
      </c>
      <c r="D57" s="105"/>
      <c r="E57" s="22" t="str">
        <f t="shared" si="4"/>
        <v/>
      </c>
      <c r="F57" s="106"/>
      <c r="G57" s="106"/>
      <c r="H57" s="107"/>
      <c r="I57" s="81" t="str">
        <f t="shared" si="5"/>
        <v/>
      </c>
    </row>
    <row r="58" spans="1:9" x14ac:dyDescent="0.25">
      <c r="A58" s="24"/>
      <c r="B58" s="105"/>
      <c r="C58" s="22" t="str">
        <f t="shared" si="3"/>
        <v/>
      </c>
      <c r="D58" s="105"/>
      <c r="E58" s="22" t="str">
        <f t="shared" si="4"/>
        <v/>
      </c>
      <c r="F58" s="106"/>
      <c r="G58" s="106"/>
      <c r="H58" s="107"/>
      <c r="I58" s="81" t="str">
        <f t="shared" si="5"/>
        <v/>
      </c>
    </row>
    <row r="59" spans="1:9" x14ac:dyDescent="0.25">
      <c r="A59" s="24"/>
      <c r="B59" s="105"/>
      <c r="C59" s="22" t="str">
        <f t="shared" si="3"/>
        <v/>
      </c>
      <c r="D59" s="105"/>
      <c r="E59" s="22" t="str">
        <f t="shared" si="4"/>
        <v/>
      </c>
      <c r="F59" s="106"/>
      <c r="G59" s="106"/>
      <c r="H59" s="107"/>
      <c r="I59" s="81" t="str">
        <f t="shared" si="5"/>
        <v/>
      </c>
    </row>
    <row r="60" spans="1:9" x14ac:dyDescent="0.25">
      <c r="A60" s="24"/>
      <c r="B60" s="105"/>
      <c r="C60" s="22" t="str">
        <f t="shared" si="3"/>
        <v/>
      </c>
      <c r="D60" s="105"/>
      <c r="E60" s="22" t="str">
        <f t="shared" si="4"/>
        <v/>
      </c>
      <c r="F60" s="106"/>
      <c r="G60" s="106"/>
      <c r="H60" s="107"/>
      <c r="I60" s="81" t="str">
        <f t="shared" si="5"/>
        <v/>
      </c>
    </row>
    <row r="61" spans="1:9" x14ac:dyDescent="0.25">
      <c r="A61" s="24"/>
      <c r="B61" s="105"/>
      <c r="C61" s="22" t="str">
        <f t="shared" si="3"/>
        <v/>
      </c>
      <c r="D61" s="105"/>
      <c r="E61" s="22" t="str">
        <f t="shared" si="4"/>
        <v/>
      </c>
      <c r="F61" s="106"/>
      <c r="G61" s="106"/>
      <c r="H61" s="107"/>
      <c r="I61" s="81" t="str">
        <f t="shared" si="5"/>
        <v/>
      </c>
    </row>
    <row r="62" spans="1:9" x14ac:dyDescent="0.25">
      <c r="A62" s="24"/>
      <c r="B62" s="105"/>
      <c r="C62" s="22" t="str">
        <f t="shared" si="3"/>
        <v/>
      </c>
      <c r="D62" s="105"/>
      <c r="E62" s="22" t="str">
        <f t="shared" si="4"/>
        <v/>
      </c>
      <c r="F62" s="106"/>
      <c r="G62" s="106"/>
      <c r="H62" s="107"/>
      <c r="I62" s="81" t="str">
        <f t="shared" si="5"/>
        <v/>
      </c>
    </row>
    <row r="63" spans="1:9" x14ac:dyDescent="0.25">
      <c r="A63" s="24"/>
      <c r="B63" s="105"/>
      <c r="C63" s="22" t="str">
        <f t="shared" si="3"/>
        <v/>
      </c>
      <c r="D63" s="105"/>
      <c r="E63" s="22" t="str">
        <f t="shared" si="4"/>
        <v/>
      </c>
      <c r="F63" s="106"/>
      <c r="G63" s="106"/>
      <c r="H63" s="107"/>
      <c r="I63" s="81" t="str">
        <f t="shared" si="5"/>
        <v/>
      </c>
    </row>
    <row r="64" spans="1:9" x14ac:dyDescent="0.25">
      <c r="A64" s="24"/>
      <c r="B64" s="105"/>
      <c r="C64" s="22" t="str">
        <f t="shared" si="3"/>
        <v/>
      </c>
      <c r="D64" s="105"/>
      <c r="E64" s="22" t="str">
        <f t="shared" si="4"/>
        <v/>
      </c>
      <c r="F64" s="106"/>
      <c r="G64" s="106"/>
      <c r="H64" s="107"/>
      <c r="I64" s="81" t="str">
        <f t="shared" si="5"/>
        <v/>
      </c>
    </row>
    <row r="65" spans="1:9" x14ac:dyDescent="0.25">
      <c r="A65" s="24"/>
      <c r="B65" s="105"/>
      <c r="C65" s="22" t="str">
        <f t="shared" si="3"/>
        <v/>
      </c>
      <c r="D65" s="105"/>
      <c r="E65" s="22" t="str">
        <f t="shared" si="4"/>
        <v/>
      </c>
      <c r="F65" s="106"/>
      <c r="G65" s="106"/>
      <c r="H65" s="107"/>
      <c r="I65" s="81" t="str">
        <f t="shared" si="5"/>
        <v/>
      </c>
    </row>
    <row r="66" spans="1:9" x14ac:dyDescent="0.25">
      <c r="A66" s="24"/>
      <c r="B66" s="105"/>
      <c r="C66" s="22" t="str">
        <f t="shared" si="3"/>
        <v/>
      </c>
      <c r="D66" s="105"/>
      <c r="E66" s="22" t="str">
        <f t="shared" si="4"/>
        <v/>
      </c>
      <c r="F66" s="106"/>
      <c r="G66" s="106"/>
      <c r="H66" s="107"/>
      <c r="I66" s="81" t="str">
        <f t="shared" si="5"/>
        <v/>
      </c>
    </row>
    <row r="67" spans="1:9" x14ac:dyDescent="0.25">
      <c r="A67" s="24"/>
      <c r="B67" s="105"/>
      <c r="C67" s="22" t="str">
        <f t="shared" si="3"/>
        <v/>
      </c>
      <c r="D67" s="105"/>
      <c r="E67" s="22" t="str">
        <f t="shared" si="4"/>
        <v/>
      </c>
      <c r="F67" s="106"/>
      <c r="G67" s="106"/>
      <c r="H67" s="107"/>
      <c r="I67" s="81" t="str">
        <f t="shared" si="5"/>
        <v/>
      </c>
    </row>
    <row r="68" spans="1:9" x14ac:dyDescent="0.25">
      <c r="A68" s="24"/>
      <c r="B68" s="105"/>
      <c r="C68" s="22" t="str">
        <f t="shared" si="3"/>
        <v/>
      </c>
      <c r="D68" s="105"/>
      <c r="E68" s="22" t="str">
        <f t="shared" si="4"/>
        <v/>
      </c>
      <c r="F68" s="106"/>
      <c r="G68" s="106"/>
      <c r="H68" s="107"/>
      <c r="I68" s="81" t="str">
        <f t="shared" si="5"/>
        <v/>
      </c>
    </row>
    <row r="69" spans="1:9" x14ac:dyDescent="0.25">
      <c r="A69" s="24"/>
      <c r="B69" s="105"/>
      <c r="C69" s="22" t="str">
        <f t="shared" si="3"/>
        <v/>
      </c>
      <c r="D69" s="105"/>
      <c r="E69" s="22" t="str">
        <f t="shared" si="4"/>
        <v/>
      </c>
      <c r="F69" s="106"/>
      <c r="G69" s="106"/>
      <c r="H69" s="107"/>
      <c r="I69" s="81" t="str">
        <f t="shared" si="5"/>
        <v/>
      </c>
    </row>
    <row r="70" spans="1:9" x14ac:dyDescent="0.25">
      <c r="A70" s="24"/>
      <c r="B70" s="105"/>
      <c r="C70" s="22" t="str">
        <f t="shared" si="3"/>
        <v/>
      </c>
      <c r="D70" s="105"/>
      <c r="E70" s="22" t="str">
        <f t="shared" si="4"/>
        <v/>
      </c>
      <c r="F70" s="106"/>
      <c r="G70" s="106"/>
      <c r="H70" s="107"/>
      <c r="I70" s="81" t="str">
        <f t="shared" si="5"/>
        <v/>
      </c>
    </row>
    <row r="71" spans="1:9" x14ac:dyDescent="0.25">
      <c r="A71" s="24"/>
      <c r="B71" s="105"/>
      <c r="C71" s="22" t="str">
        <f t="shared" si="3"/>
        <v/>
      </c>
      <c r="D71" s="105"/>
      <c r="E71" s="22" t="str">
        <f t="shared" si="4"/>
        <v/>
      </c>
      <c r="F71" s="106"/>
      <c r="G71" s="106"/>
      <c r="H71" s="107"/>
      <c r="I71" s="81" t="str">
        <f t="shared" si="5"/>
        <v/>
      </c>
    </row>
    <row r="72" spans="1:9" x14ac:dyDescent="0.25">
      <c r="A72" s="24"/>
      <c r="B72" s="105"/>
      <c r="C72" s="22" t="str">
        <f t="shared" si="3"/>
        <v/>
      </c>
      <c r="D72" s="105"/>
      <c r="E72" s="22" t="str">
        <f t="shared" si="4"/>
        <v/>
      </c>
      <c r="F72" s="106"/>
      <c r="G72" s="106"/>
      <c r="H72" s="107"/>
      <c r="I72" s="81" t="str">
        <f t="shared" si="5"/>
        <v/>
      </c>
    </row>
    <row r="73" spans="1:9" x14ac:dyDescent="0.25">
      <c r="A73" s="24"/>
      <c r="B73" s="105"/>
      <c r="C73" s="22" t="str">
        <f t="shared" si="3"/>
        <v/>
      </c>
      <c r="D73" s="105"/>
      <c r="E73" s="22" t="str">
        <f t="shared" si="4"/>
        <v/>
      </c>
      <c r="F73" s="106"/>
      <c r="G73" s="106"/>
      <c r="H73" s="107"/>
      <c r="I73" s="81" t="str">
        <f t="shared" si="5"/>
        <v/>
      </c>
    </row>
    <row r="74" spans="1:9" x14ac:dyDescent="0.25">
      <c r="A74" s="24"/>
      <c r="B74" s="105"/>
      <c r="C74" s="22" t="str">
        <f t="shared" si="3"/>
        <v/>
      </c>
      <c r="D74" s="105"/>
      <c r="E74" s="22" t="str">
        <f t="shared" si="4"/>
        <v/>
      </c>
      <c r="F74" s="106"/>
      <c r="G74" s="106"/>
      <c r="H74" s="107"/>
      <c r="I74" s="81" t="str">
        <f t="shared" si="5"/>
        <v/>
      </c>
    </row>
    <row r="75" spans="1:9" x14ac:dyDescent="0.25">
      <c r="A75" s="24"/>
      <c r="B75" s="105"/>
      <c r="C75" s="22" t="str">
        <f t="shared" si="3"/>
        <v/>
      </c>
      <c r="D75" s="105"/>
      <c r="E75" s="22" t="str">
        <f t="shared" si="4"/>
        <v/>
      </c>
      <c r="F75" s="106"/>
      <c r="G75" s="106"/>
      <c r="H75" s="107"/>
      <c r="I75" s="81" t="str">
        <f t="shared" si="5"/>
        <v/>
      </c>
    </row>
    <row r="76" spans="1:9" x14ac:dyDescent="0.25">
      <c r="A76" s="24"/>
      <c r="B76" s="105"/>
      <c r="C76" s="22" t="str">
        <f t="shared" si="3"/>
        <v/>
      </c>
      <c r="D76" s="105"/>
      <c r="E76" s="22" t="str">
        <f t="shared" si="4"/>
        <v/>
      </c>
      <c r="F76" s="106"/>
      <c r="G76" s="106"/>
      <c r="H76" s="107"/>
      <c r="I76" s="81" t="str">
        <f t="shared" si="5"/>
        <v/>
      </c>
    </row>
    <row r="77" spans="1:9" x14ac:dyDescent="0.25">
      <c r="A77" s="24"/>
      <c r="B77" s="105"/>
      <c r="C77" s="22" t="str">
        <f t="shared" si="3"/>
        <v/>
      </c>
      <c r="D77" s="105"/>
      <c r="E77" s="22" t="str">
        <f t="shared" si="4"/>
        <v/>
      </c>
      <c r="F77" s="106"/>
      <c r="G77" s="106"/>
      <c r="H77" s="107"/>
      <c r="I77" s="81" t="str">
        <f t="shared" si="5"/>
        <v/>
      </c>
    </row>
    <row r="78" spans="1:9" x14ac:dyDescent="0.25">
      <c r="A78" s="24"/>
      <c r="B78" s="105"/>
      <c r="C78" s="22" t="str">
        <f t="shared" si="3"/>
        <v/>
      </c>
      <c r="D78" s="105"/>
      <c r="E78" s="22" t="str">
        <f t="shared" si="4"/>
        <v/>
      </c>
      <c r="F78" s="106"/>
      <c r="G78" s="106"/>
      <c r="H78" s="107"/>
      <c r="I78" s="81" t="str">
        <f t="shared" si="5"/>
        <v/>
      </c>
    </row>
    <row r="79" spans="1:9" x14ac:dyDescent="0.25">
      <c r="A79" s="24"/>
      <c r="B79" s="105"/>
      <c r="C79" s="22" t="str">
        <f t="shared" si="3"/>
        <v/>
      </c>
      <c r="D79" s="105"/>
      <c r="E79" s="22" t="str">
        <f t="shared" si="4"/>
        <v/>
      </c>
      <c r="F79" s="106"/>
      <c r="G79" s="106"/>
      <c r="H79" s="107"/>
      <c r="I79" s="81" t="str">
        <f t="shared" si="5"/>
        <v/>
      </c>
    </row>
    <row r="80" spans="1:9" x14ac:dyDescent="0.25">
      <c r="A80" s="24"/>
      <c r="B80" s="105"/>
      <c r="C80" s="22" t="str">
        <f t="shared" si="3"/>
        <v/>
      </c>
      <c r="D80" s="105"/>
      <c r="E80" s="22" t="str">
        <f t="shared" si="4"/>
        <v/>
      </c>
      <c r="F80" s="106"/>
      <c r="G80" s="106"/>
      <c r="H80" s="107"/>
      <c r="I80" s="81" t="str">
        <f t="shared" si="5"/>
        <v/>
      </c>
    </row>
    <row r="81" spans="1:9" x14ac:dyDescent="0.25">
      <c r="A81" s="24"/>
      <c r="B81" s="105"/>
      <c r="C81" s="22" t="str">
        <f t="shared" si="3"/>
        <v/>
      </c>
      <c r="D81" s="105"/>
      <c r="E81" s="22" t="str">
        <f t="shared" si="4"/>
        <v/>
      </c>
      <c r="F81" s="106"/>
      <c r="G81" s="106"/>
      <c r="H81" s="107"/>
      <c r="I81" s="81" t="str">
        <f t="shared" si="5"/>
        <v/>
      </c>
    </row>
    <row r="82" spans="1:9" x14ac:dyDescent="0.25">
      <c r="A82" s="24"/>
      <c r="B82" s="105"/>
      <c r="C82" s="22" t="str">
        <f t="shared" si="3"/>
        <v/>
      </c>
      <c r="D82" s="105"/>
      <c r="E82" s="22" t="str">
        <f t="shared" si="4"/>
        <v/>
      </c>
      <c r="F82" s="106"/>
      <c r="G82" s="106"/>
      <c r="H82" s="107"/>
      <c r="I82" s="81" t="str">
        <f t="shared" si="5"/>
        <v/>
      </c>
    </row>
    <row r="83" spans="1:9" x14ac:dyDescent="0.25">
      <c r="A83" s="24"/>
      <c r="B83" s="105"/>
      <c r="C83" s="22" t="str">
        <f t="shared" si="3"/>
        <v/>
      </c>
      <c r="D83" s="105"/>
      <c r="E83" s="22" t="str">
        <f t="shared" si="4"/>
        <v/>
      </c>
      <c r="F83" s="106"/>
      <c r="G83" s="106"/>
      <c r="H83" s="107"/>
      <c r="I83" s="81" t="str">
        <f t="shared" si="5"/>
        <v/>
      </c>
    </row>
    <row r="84" spans="1:9" x14ac:dyDescent="0.25">
      <c r="A84" s="24"/>
      <c r="B84" s="105"/>
      <c r="C84" s="22" t="str">
        <f t="shared" si="3"/>
        <v/>
      </c>
      <c r="D84" s="105"/>
      <c r="E84" s="22" t="str">
        <f t="shared" si="4"/>
        <v/>
      </c>
      <c r="F84" s="106"/>
      <c r="G84" s="106"/>
      <c r="H84" s="107"/>
      <c r="I84" s="81" t="str">
        <f t="shared" si="5"/>
        <v/>
      </c>
    </row>
    <row r="85" spans="1:9" x14ac:dyDescent="0.25">
      <c r="A85" s="24"/>
      <c r="B85" s="105"/>
      <c r="C85" s="22" t="str">
        <f t="shared" si="3"/>
        <v/>
      </c>
      <c r="D85" s="105"/>
      <c r="E85" s="22" t="str">
        <f t="shared" si="4"/>
        <v/>
      </c>
      <c r="F85" s="106"/>
      <c r="G85" s="106"/>
      <c r="H85" s="107"/>
      <c r="I85" s="81" t="str">
        <f t="shared" si="5"/>
        <v/>
      </c>
    </row>
    <row r="86" spans="1:9" x14ac:dyDescent="0.25">
      <c r="A86" s="24"/>
      <c r="B86" s="105"/>
      <c r="C86" s="22" t="str">
        <f t="shared" si="3"/>
        <v/>
      </c>
      <c r="D86" s="105"/>
      <c r="E86" s="22" t="str">
        <f t="shared" si="4"/>
        <v/>
      </c>
      <c r="F86" s="106"/>
      <c r="G86" s="106"/>
      <c r="H86" s="107"/>
      <c r="I86" s="81" t="str">
        <f t="shared" si="5"/>
        <v/>
      </c>
    </row>
    <row r="87" spans="1:9" x14ac:dyDescent="0.25">
      <c r="A87" s="24"/>
      <c r="B87" s="105"/>
      <c r="C87" s="22" t="str">
        <f t="shared" si="3"/>
        <v/>
      </c>
      <c r="D87" s="105"/>
      <c r="E87" s="22" t="str">
        <f t="shared" si="4"/>
        <v/>
      </c>
      <c r="F87" s="106"/>
      <c r="G87" s="106"/>
      <c r="H87" s="107"/>
      <c r="I87" s="81" t="str">
        <f t="shared" si="5"/>
        <v/>
      </c>
    </row>
    <row r="88" spans="1:9" x14ac:dyDescent="0.25">
      <c r="A88" s="24"/>
      <c r="B88" s="105"/>
      <c r="C88" s="22" t="str">
        <f t="shared" si="3"/>
        <v/>
      </c>
      <c r="D88" s="105"/>
      <c r="E88" s="22" t="str">
        <f t="shared" si="4"/>
        <v/>
      </c>
      <c r="F88" s="106"/>
      <c r="G88" s="106"/>
      <c r="H88" s="107"/>
      <c r="I88" s="81" t="str">
        <f t="shared" si="5"/>
        <v/>
      </c>
    </row>
    <row r="89" spans="1:9" x14ac:dyDescent="0.25">
      <c r="A89" s="24"/>
      <c r="B89" s="105"/>
      <c r="C89" s="22" t="str">
        <f t="shared" si="3"/>
        <v/>
      </c>
      <c r="D89" s="105"/>
      <c r="E89" s="22" t="str">
        <f t="shared" si="4"/>
        <v/>
      </c>
      <c r="F89" s="106"/>
      <c r="G89" s="106"/>
      <c r="H89" s="107"/>
      <c r="I89" s="81" t="str">
        <f t="shared" si="5"/>
        <v/>
      </c>
    </row>
    <row r="90" spans="1:9" x14ac:dyDescent="0.25">
      <c r="A90" s="24"/>
      <c r="B90" s="105"/>
      <c r="C90" s="22" t="str">
        <f t="shared" si="3"/>
        <v/>
      </c>
      <c r="D90" s="105"/>
      <c r="E90" s="22" t="str">
        <f t="shared" si="4"/>
        <v/>
      </c>
      <c r="F90" s="106"/>
      <c r="G90" s="106"/>
      <c r="H90" s="107"/>
      <c r="I90" s="81" t="str">
        <f t="shared" si="5"/>
        <v/>
      </c>
    </row>
    <row r="91" spans="1:9" x14ac:dyDescent="0.25">
      <c r="A91" s="24"/>
      <c r="B91" s="105"/>
      <c r="C91" s="22" t="str">
        <f t="shared" si="3"/>
        <v/>
      </c>
      <c r="D91" s="105"/>
      <c r="E91" s="22" t="str">
        <f t="shared" si="4"/>
        <v/>
      </c>
      <c r="F91" s="106"/>
      <c r="G91" s="106"/>
      <c r="H91" s="107"/>
      <c r="I91" s="81" t="str">
        <f t="shared" si="5"/>
        <v/>
      </c>
    </row>
    <row r="92" spans="1:9" x14ac:dyDescent="0.25">
      <c r="A92" s="24"/>
      <c r="B92" s="105"/>
      <c r="C92" s="22" t="str">
        <f t="shared" si="3"/>
        <v/>
      </c>
      <c r="D92" s="105"/>
      <c r="E92" s="22" t="str">
        <f t="shared" si="4"/>
        <v/>
      </c>
      <c r="F92" s="106"/>
      <c r="G92" s="106"/>
      <c r="H92" s="107"/>
      <c r="I92" s="81" t="str">
        <f t="shared" si="5"/>
        <v/>
      </c>
    </row>
    <row r="93" spans="1:9" x14ac:dyDescent="0.25">
      <c r="A93" s="24"/>
      <c r="B93" s="105"/>
      <c r="C93" s="22" t="str">
        <f t="shared" si="3"/>
        <v/>
      </c>
      <c r="D93" s="105"/>
      <c r="E93" s="22" t="str">
        <f t="shared" si="4"/>
        <v/>
      </c>
      <c r="F93" s="106"/>
      <c r="G93" s="106"/>
      <c r="H93" s="107"/>
      <c r="I93" s="81" t="str">
        <f t="shared" si="5"/>
        <v/>
      </c>
    </row>
    <row r="94" spans="1:9" x14ac:dyDescent="0.25">
      <c r="A94" s="24"/>
      <c r="B94" s="105"/>
      <c r="C94" s="22" t="str">
        <f t="shared" si="3"/>
        <v/>
      </c>
      <c r="D94" s="105"/>
      <c r="E94" s="22" t="str">
        <f t="shared" si="4"/>
        <v/>
      </c>
      <c r="F94" s="106"/>
      <c r="G94" s="106"/>
      <c r="H94" s="107"/>
      <c r="I94" s="81" t="str">
        <f t="shared" si="5"/>
        <v/>
      </c>
    </row>
    <row r="95" spans="1:9" x14ac:dyDescent="0.25">
      <c r="A95" s="24"/>
      <c r="B95" s="105"/>
      <c r="C95" s="22" t="str">
        <f t="shared" si="3"/>
        <v/>
      </c>
      <c r="D95" s="105"/>
      <c r="E95" s="22" t="str">
        <f t="shared" si="4"/>
        <v/>
      </c>
      <c r="F95" s="106"/>
      <c r="G95" s="106"/>
      <c r="H95" s="107"/>
      <c r="I95" s="81" t="str">
        <f t="shared" si="5"/>
        <v/>
      </c>
    </row>
    <row r="96" spans="1:9" x14ac:dyDescent="0.25">
      <c r="A96" s="24"/>
      <c r="B96" s="105"/>
      <c r="C96" s="22" t="str">
        <f t="shared" si="3"/>
        <v/>
      </c>
      <c r="D96" s="105"/>
      <c r="E96" s="22" t="str">
        <f t="shared" si="4"/>
        <v/>
      </c>
      <c r="F96" s="106"/>
      <c r="G96" s="106"/>
      <c r="H96" s="107"/>
      <c r="I96" s="81" t="str">
        <f t="shared" si="5"/>
        <v/>
      </c>
    </row>
    <row r="97" spans="1:9" x14ac:dyDescent="0.25">
      <c r="A97" s="24"/>
      <c r="B97" s="105"/>
      <c r="C97" s="22" t="str">
        <f t="shared" si="3"/>
        <v/>
      </c>
      <c r="D97" s="105"/>
      <c r="E97" s="22" t="str">
        <f t="shared" si="4"/>
        <v/>
      </c>
      <c r="F97" s="106"/>
      <c r="G97" s="106"/>
      <c r="H97" s="107"/>
      <c r="I97" s="81" t="str">
        <f t="shared" si="5"/>
        <v/>
      </c>
    </row>
    <row r="98" spans="1:9" x14ac:dyDescent="0.25">
      <c r="A98" s="24"/>
      <c r="B98" s="105"/>
      <c r="C98" s="22" t="str">
        <f t="shared" si="3"/>
        <v/>
      </c>
      <c r="D98" s="105"/>
      <c r="E98" s="22" t="str">
        <f t="shared" si="4"/>
        <v/>
      </c>
      <c r="F98" s="106"/>
      <c r="G98" s="106"/>
      <c r="H98" s="107"/>
      <c r="I98" s="81" t="str">
        <f t="shared" si="5"/>
        <v/>
      </c>
    </row>
    <row r="99" spans="1:9" x14ac:dyDescent="0.25">
      <c r="A99" s="24"/>
      <c r="B99" s="105"/>
      <c r="C99" s="22" t="str">
        <f t="shared" si="3"/>
        <v/>
      </c>
      <c r="D99" s="105"/>
      <c r="E99" s="22" t="str">
        <f t="shared" si="4"/>
        <v/>
      </c>
      <c r="F99" s="106"/>
      <c r="G99" s="106"/>
      <c r="H99" s="107"/>
      <c r="I99" s="81" t="str">
        <f t="shared" si="5"/>
        <v/>
      </c>
    </row>
    <row r="100" spans="1:9" x14ac:dyDescent="0.25">
      <c r="A100" s="24"/>
      <c r="B100" s="105"/>
      <c r="C100" s="22" t="str">
        <f t="shared" si="3"/>
        <v/>
      </c>
      <c r="D100" s="105"/>
      <c r="E100" s="22" t="str">
        <f t="shared" si="4"/>
        <v/>
      </c>
      <c r="F100" s="106"/>
      <c r="G100" s="106"/>
      <c r="H100" s="107"/>
      <c r="I100" s="81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A50" sqref="A50:I100"/>
    </sheetView>
  </sheetViews>
  <sheetFormatPr defaultColWidth="12.5703125" defaultRowHeight="15.75" x14ac:dyDescent="0.25"/>
  <cols>
    <col min="1" max="1" width="13.7109375" style="12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4" t="str">
        <f>Souhrn!A14&amp;"-"&amp;Souhrn!B14</f>
        <v>100-JCB 406 T 4</v>
      </c>
      <c r="B1" s="135"/>
      <c r="C1" s="135"/>
      <c r="D1" s="135"/>
      <c r="E1" s="135"/>
      <c r="F1" s="135"/>
      <c r="G1" s="135"/>
      <c r="H1" s="135"/>
      <c r="I1" s="136"/>
    </row>
    <row r="2" spans="1:9" ht="19.5" customHeight="1" x14ac:dyDescent="0.25">
      <c r="A2" s="34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2" t="s">
        <v>76</v>
      </c>
    </row>
    <row r="3" spans="1:9" ht="15.75" customHeight="1" x14ac:dyDescent="0.25">
      <c r="A3" s="24">
        <v>44645</v>
      </c>
      <c r="B3" s="25">
        <v>3134</v>
      </c>
      <c r="C3" s="22"/>
      <c r="D3" s="25"/>
      <c r="E3" s="22"/>
      <c r="F3" s="27"/>
      <c r="G3" s="27" t="s">
        <v>36</v>
      </c>
      <c r="H3" s="76"/>
      <c r="I3" s="81">
        <f>IF((G3="Servis"),A3,"")</f>
        <v>44645</v>
      </c>
    </row>
    <row r="4" spans="1:9" ht="15.75" customHeight="1" x14ac:dyDescent="0.25">
      <c r="A4" s="26">
        <v>44860</v>
      </c>
      <c r="B4" s="28">
        <v>3638.9</v>
      </c>
      <c r="C4" s="21">
        <f>IF(B4="","",B4-B3)</f>
        <v>504.90000000000009</v>
      </c>
      <c r="D4" s="28">
        <v>35.4</v>
      </c>
      <c r="E4" s="22">
        <f>IF(OR(C4="",C4=0,D4=""),"",D4/C4)</f>
        <v>7.0112893642305385E-2</v>
      </c>
      <c r="F4" s="27"/>
      <c r="G4" s="27" t="s">
        <v>36</v>
      </c>
      <c r="H4" s="76"/>
      <c r="I4" s="81">
        <f t="shared" ref="I4:I50" si="0">IF((G4="Servis"),A4,"")</f>
        <v>44860</v>
      </c>
    </row>
    <row r="5" spans="1:9" ht="15.75" customHeight="1" x14ac:dyDescent="0.25">
      <c r="A5" s="26">
        <v>44866</v>
      </c>
      <c r="B5" s="28">
        <v>3657.5</v>
      </c>
      <c r="C5" s="21">
        <f t="shared" ref="C5:C50" si="1">IF(B5="","",B5-B4)</f>
        <v>18.599999999999909</v>
      </c>
      <c r="D5" s="28">
        <v>43.5</v>
      </c>
      <c r="E5" s="22">
        <f t="shared" ref="E5:E50" si="2">IF(OR(C5="",C5=0,D5=""),"",D5/C5)</f>
        <v>2.3387096774193661</v>
      </c>
      <c r="F5" s="27"/>
      <c r="G5" s="27"/>
      <c r="H5" s="76"/>
      <c r="I5" s="81" t="str">
        <f t="shared" si="0"/>
        <v/>
      </c>
    </row>
    <row r="6" spans="1:9" ht="15.75" customHeight="1" x14ac:dyDescent="0.25">
      <c r="A6" s="26">
        <v>44874</v>
      </c>
      <c r="B6" s="28">
        <v>3680.9</v>
      </c>
      <c r="C6" s="21">
        <f t="shared" si="1"/>
        <v>23.400000000000091</v>
      </c>
      <c r="D6" s="28">
        <v>57.8</v>
      </c>
      <c r="E6" s="22">
        <f t="shared" si="2"/>
        <v>2.4700854700854604</v>
      </c>
      <c r="F6" s="27"/>
      <c r="G6" s="27"/>
      <c r="H6" s="76"/>
      <c r="I6" s="81" t="str">
        <f t="shared" si="0"/>
        <v/>
      </c>
    </row>
    <row r="7" spans="1:9" ht="15.75" customHeight="1" x14ac:dyDescent="0.25">
      <c r="A7" s="26">
        <v>44879</v>
      </c>
      <c r="B7" s="28">
        <v>3702.41</v>
      </c>
      <c r="C7" s="21">
        <f t="shared" si="1"/>
        <v>21.509999999999764</v>
      </c>
      <c r="D7" s="28">
        <v>17</v>
      </c>
      <c r="E7" s="22">
        <f t="shared" si="2"/>
        <v>0.79033007903301655</v>
      </c>
      <c r="F7" s="27"/>
      <c r="G7" s="27"/>
      <c r="H7" s="76" t="s">
        <v>25</v>
      </c>
      <c r="I7" s="81" t="str">
        <f t="shared" si="0"/>
        <v/>
      </c>
    </row>
    <row r="8" spans="1:9" ht="15.75" customHeight="1" x14ac:dyDescent="0.25">
      <c r="A8" s="26">
        <v>44881</v>
      </c>
      <c r="B8" s="28">
        <v>3712.89</v>
      </c>
      <c r="C8" s="21">
        <f t="shared" si="1"/>
        <v>10.480000000000018</v>
      </c>
      <c r="D8" s="28">
        <v>62.8</v>
      </c>
      <c r="E8" s="22">
        <f t="shared" si="2"/>
        <v>5.9923664122137295</v>
      </c>
      <c r="F8" s="27"/>
      <c r="G8" s="27"/>
      <c r="H8" s="76"/>
      <c r="I8" s="81" t="str">
        <f t="shared" si="0"/>
        <v/>
      </c>
    </row>
    <row r="9" spans="1:9" ht="15.75" customHeight="1" x14ac:dyDescent="0.25">
      <c r="A9" s="26">
        <v>44886</v>
      </c>
      <c r="B9" s="25">
        <v>3737.18</v>
      </c>
      <c r="C9" s="21">
        <f t="shared" si="1"/>
        <v>24.289999999999964</v>
      </c>
      <c r="D9" s="25">
        <v>24</v>
      </c>
      <c r="E9" s="22">
        <f t="shared" si="2"/>
        <v>0.9880609304240443</v>
      </c>
      <c r="F9" s="27"/>
      <c r="G9" s="27"/>
      <c r="H9" s="76" t="s">
        <v>25</v>
      </c>
      <c r="I9" s="81" t="str">
        <f t="shared" si="0"/>
        <v/>
      </c>
    </row>
    <row r="10" spans="1:9" ht="15.75" customHeight="1" x14ac:dyDescent="0.25">
      <c r="A10" s="26">
        <v>44888</v>
      </c>
      <c r="B10" s="25">
        <v>3748.6</v>
      </c>
      <c r="C10" s="21">
        <f t="shared" si="1"/>
        <v>11.420000000000073</v>
      </c>
      <c r="D10" s="25">
        <v>63.2</v>
      </c>
      <c r="E10" s="22">
        <f t="shared" si="2"/>
        <v>5.5341506129596851</v>
      </c>
      <c r="F10" s="27"/>
      <c r="G10" s="27"/>
      <c r="H10" s="76"/>
      <c r="I10" s="81" t="str">
        <f t="shared" si="0"/>
        <v/>
      </c>
    </row>
    <row r="11" spans="1:9" ht="15.75" customHeight="1" x14ac:dyDescent="0.25">
      <c r="A11" s="26">
        <v>44907</v>
      </c>
      <c r="B11" s="25">
        <v>3766.96</v>
      </c>
      <c r="C11" s="21">
        <f t="shared" si="1"/>
        <v>18.360000000000127</v>
      </c>
      <c r="D11" s="25">
        <v>25</v>
      </c>
      <c r="E11" s="22">
        <f t="shared" si="2"/>
        <v>1.36165577342047</v>
      </c>
      <c r="F11" s="27"/>
      <c r="G11" s="27"/>
      <c r="H11" s="76" t="s">
        <v>25</v>
      </c>
      <c r="I11" s="81" t="str">
        <f t="shared" si="0"/>
        <v/>
      </c>
    </row>
    <row r="12" spans="1:9" ht="15.75" customHeight="1" x14ac:dyDescent="0.25">
      <c r="A12" s="26">
        <v>44908</v>
      </c>
      <c r="B12" s="25">
        <v>3766.96</v>
      </c>
      <c r="C12" s="21">
        <f t="shared" si="1"/>
        <v>0</v>
      </c>
      <c r="D12" s="25">
        <v>25</v>
      </c>
      <c r="E12" s="22" t="str">
        <f t="shared" si="2"/>
        <v/>
      </c>
      <c r="F12" s="27"/>
      <c r="G12" s="27"/>
      <c r="H12" s="76" t="s">
        <v>25</v>
      </c>
      <c r="I12" s="81" t="str">
        <f t="shared" si="0"/>
        <v/>
      </c>
    </row>
    <row r="13" spans="1:9" ht="15.75" customHeight="1" x14ac:dyDescent="0.25">
      <c r="A13" s="26">
        <v>44914</v>
      </c>
      <c r="B13" s="25">
        <v>3773.35</v>
      </c>
      <c r="C13" s="21">
        <f t="shared" si="1"/>
        <v>6.3899999999998727</v>
      </c>
      <c r="D13" s="25">
        <v>20</v>
      </c>
      <c r="E13" s="22">
        <f t="shared" si="2"/>
        <v>3.1298904538341783</v>
      </c>
      <c r="F13" s="27"/>
      <c r="G13" s="27"/>
      <c r="H13" s="76" t="s">
        <v>25</v>
      </c>
      <c r="I13" s="81" t="str">
        <f t="shared" si="0"/>
        <v/>
      </c>
    </row>
    <row r="14" spans="1:9" ht="15.75" customHeight="1" x14ac:dyDescent="0.25">
      <c r="A14" s="26">
        <v>44939</v>
      </c>
      <c r="B14" s="25">
        <v>3785.45</v>
      </c>
      <c r="C14" s="21">
        <f t="shared" si="1"/>
        <v>12.099999999999909</v>
      </c>
      <c r="D14" s="25">
        <v>25</v>
      </c>
      <c r="E14" s="22">
        <f t="shared" si="2"/>
        <v>2.0661157024793542</v>
      </c>
      <c r="F14" s="27"/>
      <c r="G14" s="27"/>
      <c r="H14" s="76" t="s">
        <v>25</v>
      </c>
      <c r="I14" s="81" t="str">
        <f t="shared" si="0"/>
        <v/>
      </c>
    </row>
    <row r="15" spans="1:9" ht="15.75" customHeight="1" x14ac:dyDescent="0.25">
      <c r="A15" s="26">
        <v>44970</v>
      </c>
      <c r="B15" s="25">
        <v>3796.2</v>
      </c>
      <c r="C15" s="21">
        <f t="shared" si="1"/>
        <v>10.75</v>
      </c>
      <c r="D15" s="25">
        <v>67.2</v>
      </c>
      <c r="E15" s="22">
        <f t="shared" si="2"/>
        <v>6.2511627906976743</v>
      </c>
      <c r="F15" s="27"/>
      <c r="G15" s="27"/>
      <c r="H15" s="76"/>
      <c r="I15" s="81" t="str">
        <f t="shared" si="0"/>
        <v/>
      </c>
    </row>
    <row r="16" spans="1:9" ht="15.75" customHeight="1" x14ac:dyDescent="0.25">
      <c r="A16" s="24">
        <v>44993</v>
      </c>
      <c r="B16" s="25">
        <v>3811.9</v>
      </c>
      <c r="C16" s="21">
        <f t="shared" si="1"/>
        <v>15.700000000000273</v>
      </c>
      <c r="D16" s="25">
        <v>26.6</v>
      </c>
      <c r="E16" s="22">
        <f t="shared" si="2"/>
        <v>1.6942675159235374</v>
      </c>
      <c r="F16" s="27"/>
      <c r="G16" s="27"/>
      <c r="H16" s="76"/>
      <c r="I16" s="81" t="str">
        <f t="shared" si="0"/>
        <v/>
      </c>
    </row>
    <row r="17" spans="1:9" ht="15.75" customHeight="1" x14ac:dyDescent="0.25">
      <c r="A17" s="24"/>
      <c r="B17" s="25"/>
      <c r="C17" s="21" t="str">
        <f t="shared" si="1"/>
        <v/>
      </c>
      <c r="D17" s="25"/>
      <c r="E17" s="22" t="str">
        <f t="shared" si="2"/>
        <v/>
      </c>
      <c r="F17" s="27"/>
      <c r="G17" s="27"/>
      <c r="H17" s="76"/>
      <c r="I17" s="81" t="str">
        <f t="shared" si="0"/>
        <v/>
      </c>
    </row>
    <row r="18" spans="1:9" ht="15.75" customHeight="1" x14ac:dyDescent="0.25">
      <c r="A18" s="24"/>
      <c r="B18" s="25"/>
      <c r="C18" s="21" t="str">
        <f t="shared" si="1"/>
        <v/>
      </c>
      <c r="D18" s="25"/>
      <c r="E18" s="22" t="str">
        <f t="shared" si="2"/>
        <v/>
      </c>
      <c r="F18" s="27"/>
      <c r="G18" s="27"/>
      <c r="H18" s="76"/>
      <c r="I18" s="81" t="str">
        <f t="shared" si="0"/>
        <v/>
      </c>
    </row>
    <row r="19" spans="1:9" ht="15.75" customHeight="1" x14ac:dyDescent="0.25">
      <c r="A19" s="24"/>
      <c r="B19" s="25"/>
      <c r="C19" s="21" t="str">
        <f t="shared" si="1"/>
        <v/>
      </c>
      <c r="D19" s="25"/>
      <c r="E19" s="22" t="str">
        <f t="shared" si="2"/>
        <v/>
      </c>
      <c r="F19" s="27"/>
      <c r="G19" s="27"/>
      <c r="H19" s="76"/>
      <c r="I19" s="81" t="str">
        <f t="shared" si="0"/>
        <v/>
      </c>
    </row>
    <row r="20" spans="1:9" ht="15.75" customHeight="1" x14ac:dyDescent="0.25">
      <c r="A20" s="24"/>
      <c r="B20" s="25"/>
      <c r="C20" s="21" t="str">
        <f t="shared" si="1"/>
        <v/>
      </c>
      <c r="D20" s="25"/>
      <c r="E20" s="22" t="str">
        <f t="shared" si="2"/>
        <v/>
      </c>
      <c r="F20" s="27"/>
      <c r="G20" s="27"/>
      <c r="H20" s="76"/>
      <c r="I20" s="81" t="str">
        <f t="shared" si="0"/>
        <v/>
      </c>
    </row>
    <row r="21" spans="1:9" ht="15.75" customHeight="1" x14ac:dyDescent="0.25">
      <c r="A21" s="24"/>
      <c r="B21" s="25"/>
      <c r="C21" s="21" t="str">
        <f t="shared" si="1"/>
        <v/>
      </c>
      <c r="D21" s="25"/>
      <c r="E21" s="22" t="str">
        <f t="shared" si="2"/>
        <v/>
      </c>
      <c r="F21" s="27"/>
      <c r="G21" s="27"/>
      <c r="H21" s="76"/>
      <c r="I21" s="81" t="str">
        <f t="shared" si="0"/>
        <v/>
      </c>
    </row>
    <row r="22" spans="1:9" ht="15.75" customHeight="1" x14ac:dyDescent="0.25">
      <c r="A22" s="24"/>
      <c r="B22" s="25"/>
      <c r="C22" s="21" t="str">
        <f t="shared" si="1"/>
        <v/>
      </c>
      <c r="D22" s="25"/>
      <c r="E22" s="22" t="str">
        <f t="shared" si="2"/>
        <v/>
      </c>
      <c r="F22" s="27"/>
      <c r="G22" s="27"/>
      <c r="H22" s="76"/>
      <c r="I22" s="81" t="str">
        <f t="shared" si="0"/>
        <v/>
      </c>
    </row>
    <row r="23" spans="1:9" ht="15.75" customHeight="1" x14ac:dyDescent="0.25">
      <c r="A23" s="24"/>
      <c r="B23" s="25"/>
      <c r="C23" s="21" t="str">
        <f t="shared" si="1"/>
        <v/>
      </c>
      <c r="D23" s="25"/>
      <c r="E23" s="22" t="str">
        <f t="shared" si="2"/>
        <v/>
      </c>
      <c r="F23" s="27"/>
      <c r="G23" s="27"/>
      <c r="H23" s="76"/>
      <c r="I23" s="81" t="str">
        <f t="shared" si="0"/>
        <v/>
      </c>
    </row>
    <row r="24" spans="1:9" ht="15.75" customHeight="1" x14ac:dyDescent="0.25">
      <c r="A24" s="24"/>
      <c r="B24" s="25"/>
      <c r="C24" s="21" t="str">
        <f t="shared" si="1"/>
        <v/>
      </c>
      <c r="D24" s="25"/>
      <c r="E24" s="22" t="str">
        <f t="shared" si="2"/>
        <v/>
      </c>
      <c r="F24" s="27"/>
      <c r="G24" s="27"/>
      <c r="H24" s="76"/>
      <c r="I24" s="81" t="str">
        <f t="shared" si="0"/>
        <v/>
      </c>
    </row>
    <row r="25" spans="1:9" ht="15.75" customHeight="1" x14ac:dyDescent="0.25">
      <c r="A25" s="24"/>
      <c r="B25" s="25"/>
      <c r="C25" s="21" t="str">
        <f t="shared" si="1"/>
        <v/>
      </c>
      <c r="D25" s="25"/>
      <c r="E25" s="22" t="str">
        <f t="shared" si="2"/>
        <v/>
      </c>
      <c r="F25" s="27"/>
      <c r="G25" s="27"/>
      <c r="H25" s="76"/>
      <c r="I25" s="81" t="str">
        <f t="shared" si="0"/>
        <v/>
      </c>
    </row>
    <row r="26" spans="1:9" ht="15.75" customHeight="1" x14ac:dyDescent="0.25">
      <c r="A26" s="24"/>
      <c r="B26" s="25"/>
      <c r="C26" s="21" t="str">
        <f t="shared" si="1"/>
        <v/>
      </c>
      <c r="D26" s="25"/>
      <c r="E26" s="22" t="str">
        <f t="shared" si="2"/>
        <v/>
      </c>
      <c r="F26" s="27"/>
      <c r="G26" s="27"/>
      <c r="H26" s="76"/>
      <c r="I26" s="81" t="str">
        <f t="shared" si="0"/>
        <v/>
      </c>
    </row>
    <row r="27" spans="1:9" ht="15.75" customHeight="1" x14ac:dyDescent="0.25">
      <c r="A27" s="24"/>
      <c r="B27" s="105"/>
      <c r="C27" s="21" t="str">
        <f t="shared" si="1"/>
        <v/>
      </c>
      <c r="D27" s="105"/>
      <c r="E27" s="22" t="str">
        <f t="shared" si="2"/>
        <v/>
      </c>
      <c r="F27" s="106"/>
      <c r="G27" s="106"/>
      <c r="H27" s="107"/>
      <c r="I27" s="81" t="str">
        <f t="shared" si="0"/>
        <v/>
      </c>
    </row>
    <row r="28" spans="1:9" ht="15.75" customHeight="1" x14ac:dyDescent="0.25">
      <c r="A28" s="24"/>
      <c r="B28" s="105"/>
      <c r="C28" s="21" t="str">
        <f t="shared" si="1"/>
        <v/>
      </c>
      <c r="D28" s="105"/>
      <c r="E28" s="22" t="str">
        <f t="shared" si="2"/>
        <v/>
      </c>
      <c r="F28" s="106"/>
      <c r="G28" s="106"/>
      <c r="H28" s="107"/>
      <c r="I28" s="81" t="str">
        <f t="shared" si="0"/>
        <v/>
      </c>
    </row>
    <row r="29" spans="1:9" ht="15.75" customHeight="1" x14ac:dyDescent="0.25">
      <c r="A29" s="24"/>
      <c r="B29" s="105"/>
      <c r="C29" s="21" t="str">
        <f t="shared" si="1"/>
        <v/>
      </c>
      <c r="D29" s="105"/>
      <c r="E29" s="22" t="str">
        <f t="shared" si="2"/>
        <v/>
      </c>
      <c r="F29" s="106"/>
      <c r="G29" s="106"/>
      <c r="H29" s="107"/>
      <c r="I29" s="81" t="str">
        <f t="shared" si="0"/>
        <v/>
      </c>
    </row>
    <row r="30" spans="1:9" ht="15.75" customHeight="1" x14ac:dyDescent="0.25">
      <c r="A30" s="24"/>
      <c r="B30" s="105"/>
      <c r="C30" s="21" t="str">
        <f t="shared" si="1"/>
        <v/>
      </c>
      <c r="D30" s="105"/>
      <c r="E30" s="22" t="str">
        <f t="shared" si="2"/>
        <v/>
      </c>
      <c r="F30" s="106"/>
      <c r="G30" s="106"/>
      <c r="H30" s="107"/>
      <c r="I30" s="81" t="str">
        <f t="shared" si="0"/>
        <v/>
      </c>
    </row>
    <row r="31" spans="1:9" ht="15.75" customHeight="1" x14ac:dyDescent="0.25">
      <c r="A31" s="24"/>
      <c r="B31" s="105"/>
      <c r="C31" s="21" t="str">
        <f t="shared" si="1"/>
        <v/>
      </c>
      <c r="D31" s="105"/>
      <c r="E31" s="22" t="str">
        <f t="shared" si="2"/>
        <v/>
      </c>
      <c r="F31" s="106"/>
      <c r="G31" s="106"/>
      <c r="H31" s="107"/>
      <c r="I31" s="81" t="str">
        <f t="shared" si="0"/>
        <v/>
      </c>
    </row>
    <row r="32" spans="1:9" ht="15.75" customHeight="1" x14ac:dyDescent="0.25">
      <c r="A32" s="24"/>
      <c r="B32" s="105"/>
      <c r="C32" s="21" t="str">
        <f t="shared" si="1"/>
        <v/>
      </c>
      <c r="D32" s="105"/>
      <c r="E32" s="22" t="str">
        <f t="shared" si="2"/>
        <v/>
      </c>
      <c r="F32" s="106"/>
      <c r="G32" s="106"/>
      <c r="H32" s="107"/>
      <c r="I32" s="81" t="str">
        <f t="shared" si="0"/>
        <v/>
      </c>
    </row>
    <row r="33" spans="1:9" ht="15.75" customHeight="1" x14ac:dyDescent="0.25">
      <c r="A33" s="24"/>
      <c r="B33" s="105"/>
      <c r="C33" s="21" t="str">
        <f t="shared" si="1"/>
        <v/>
      </c>
      <c r="D33" s="105"/>
      <c r="E33" s="22" t="str">
        <f t="shared" si="2"/>
        <v/>
      </c>
      <c r="F33" s="106"/>
      <c r="G33" s="106"/>
      <c r="H33" s="107"/>
      <c r="I33" s="81" t="str">
        <f t="shared" si="0"/>
        <v/>
      </c>
    </row>
    <row r="34" spans="1:9" ht="15.75" customHeight="1" x14ac:dyDescent="0.25">
      <c r="A34" s="24"/>
      <c r="B34" s="105"/>
      <c r="C34" s="21" t="str">
        <f t="shared" si="1"/>
        <v/>
      </c>
      <c r="D34" s="105"/>
      <c r="E34" s="22" t="str">
        <f t="shared" si="2"/>
        <v/>
      </c>
      <c r="F34" s="106"/>
      <c r="G34" s="106"/>
      <c r="H34" s="107"/>
      <c r="I34" s="81" t="str">
        <f t="shared" si="0"/>
        <v/>
      </c>
    </row>
    <row r="35" spans="1:9" ht="15.75" customHeight="1" x14ac:dyDescent="0.25">
      <c r="A35" s="24"/>
      <c r="B35" s="105"/>
      <c r="C35" s="21" t="str">
        <f t="shared" si="1"/>
        <v/>
      </c>
      <c r="D35" s="105"/>
      <c r="E35" s="22" t="str">
        <f t="shared" si="2"/>
        <v/>
      </c>
      <c r="F35" s="106"/>
      <c r="G35" s="106"/>
      <c r="H35" s="107"/>
      <c r="I35" s="81" t="str">
        <f t="shared" si="0"/>
        <v/>
      </c>
    </row>
    <row r="36" spans="1:9" ht="15.75" customHeight="1" x14ac:dyDescent="0.25">
      <c r="A36" s="24"/>
      <c r="B36" s="105"/>
      <c r="C36" s="21" t="str">
        <f t="shared" si="1"/>
        <v/>
      </c>
      <c r="D36" s="105"/>
      <c r="E36" s="22" t="str">
        <f t="shared" si="2"/>
        <v/>
      </c>
      <c r="F36" s="106"/>
      <c r="G36" s="106"/>
      <c r="H36" s="107"/>
      <c r="I36" s="81" t="str">
        <f t="shared" si="0"/>
        <v/>
      </c>
    </row>
    <row r="37" spans="1:9" ht="15.75" customHeight="1" x14ac:dyDescent="0.25">
      <c r="A37" s="24"/>
      <c r="B37" s="105"/>
      <c r="C37" s="21" t="str">
        <f t="shared" si="1"/>
        <v/>
      </c>
      <c r="D37" s="105"/>
      <c r="E37" s="22" t="str">
        <f t="shared" si="2"/>
        <v/>
      </c>
      <c r="F37" s="106"/>
      <c r="G37" s="106"/>
      <c r="H37" s="107"/>
      <c r="I37" s="81" t="str">
        <f t="shared" si="0"/>
        <v/>
      </c>
    </row>
    <row r="38" spans="1:9" ht="15.75" customHeight="1" x14ac:dyDescent="0.25">
      <c r="A38" s="24"/>
      <c r="B38" s="105"/>
      <c r="C38" s="21" t="str">
        <f t="shared" si="1"/>
        <v/>
      </c>
      <c r="D38" s="105"/>
      <c r="E38" s="22" t="str">
        <f t="shared" si="2"/>
        <v/>
      </c>
      <c r="F38" s="106"/>
      <c r="G38" s="106"/>
      <c r="H38" s="107"/>
      <c r="I38" s="81" t="str">
        <f t="shared" si="0"/>
        <v/>
      </c>
    </row>
    <row r="39" spans="1:9" ht="15.75" customHeight="1" x14ac:dyDescent="0.25">
      <c r="A39" s="24"/>
      <c r="B39" s="105"/>
      <c r="C39" s="21" t="str">
        <f t="shared" si="1"/>
        <v/>
      </c>
      <c r="D39" s="105"/>
      <c r="E39" s="22" t="str">
        <f t="shared" si="2"/>
        <v/>
      </c>
      <c r="F39" s="106"/>
      <c r="G39" s="106"/>
      <c r="H39" s="107"/>
      <c r="I39" s="81" t="str">
        <f t="shared" si="0"/>
        <v/>
      </c>
    </row>
    <row r="40" spans="1:9" ht="15.75" customHeight="1" x14ac:dyDescent="0.25">
      <c r="A40" s="24"/>
      <c r="B40" s="105"/>
      <c r="C40" s="21" t="str">
        <f t="shared" si="1"/>
        <v/>
      </c>
      <c r="D40" s="105"/>
      <c r="E40" s="22" t="str">
        <f t="shared" si="2"/>
        <v/>
      </c>
      <c r="F40" s="106"/>
      <c r="G40" s="106"/>
      <c r="H40" s="107"/>
      <c r="I40" s="81" t="str">
        <f t="shared" si="0"/>
        <v/>
      </c>
    </row>
    <row r="41" spans="1:9" ht="15.75" customHeight="1" x14ac:dyDescent="0.25">
      <c r="A41" s="24"/>
      <c r="B41" s="105"/>
      <c r="C41" s="21" t="str">
        <f t="shared" si="1"/>
        <v/>
      </c>
      <c r="D41" s="105"/>
      <c r="E41" s="22" t="str">
        <f t="shared" si="2"/>
        <v/>
      </c>
      <c r="F41" s="106"/>
      <c r="G41" s="106"/>
      <c r="H41" s="107"/>
      <c r="I41" s="81" t="str">
        <f t="shared" si="0"/>
        <v/>
      </c>
    </row>
    <row r="42" spans="1:9" ht="15.75" customHeight="1" x14ac:dyDescent="0.25">
      <c r="A42" s="24"/>
      <c r="B42" s="105"/>
      <c r="C42" s="21" t="str">
        <f t="shared" si="1"/>
        <v/>
      </c>
      <c r="D42" s="105"/>
      <c r="E42" s="22" t="str">
        <f t="shared" si="2"/>
        <v/>
      </c>
      <c r="F42" s="106"/>
      <c r="G42" s="106"/>
      <c r="H42" s="107"/>
      <c r="I42" s="81" t="str">
        <f t="shared" si="0"/>
        <v/>
      </c>
    </row>
    <row r="43" spans="1:9" ht="15.75" customHeight="1" x14ac:dyDescent="0.25">
      <c r="A43" s="24"/>
      <c r="B43" s="105"/>
      <c r="C43" s="21" t="str">
        <f t="shared" si="1"/>
        <v/>
      </c>
      <c r="D43" s="105"/>
      <c r="E43" s="22" t="str">
        <f t="shared" si="2"/>
        <v/>
      </c>
      <c r="F43" s="106"/>
      <c r="G43" s="106"/>
      <c r="H43" s="107"/>
      <c r="I43" s="81" t="str">
        <f t="shared" si="0"/>
        <v/>
      </c>
    </row>
    <row r="44" spans="1:9" ht="15.75" customHeight="1" x14ac:dyDescent="0.25">
      <c r="A44" s="24"/>
      <c r="B44" s="105"/>
      <c r="C44" s="21" t="str">
        <f t="shared" si="1"/>
        <v/>
      </c>
      <c r="D44" s="105"/>
      <c r="E44" s="22" t="str">
        <f t="shared" si="2"/>
        <v/>
      </c>
      <c r="F44" s="106"/>
      <c r="G44" s="106"/>
      <c r="H44" s="107"/>
      <c r="I44" s="81" t="str">
        <f t="shared" si="0"/>
        <v/>
      </c>
    </row>
    <row r="45" spans="1:9" ht="15.75" customHeight="1" x14ac:dyDescent="0.25">
      <c r="A45" s="24"/>
      <c r="B45" s="105"/>
      <c r="C45" s="21" t="str">
        <f t="shared" si="1"/>
        <v/>
      </c>
      <c r="D45" s="105"/>
      <c r="E45" s="22" t="str">
        <f t="shared" si="2"/>
        <v/>
      </c>
      <c r="F45" s="106"/>
      <c r="G45" s="106"/>
      <c r="H45" s="107"/>
      <c r="I45" s="81" t="str">
        <f t="shared" si="0"/>
        <v/>
      </c>
    </row>
    <row r="46" spans="1:9" ht="15.75" customHeight="1" x14ac:dyDescent="0.25">
      <c r="A46" s="24"/>
      <c r="B46" s="105"/>
      <c r="C46" s="21" t="str">
        <f t="shared" si="1"/>
        <v/>
      </c>
      <c r="D46" s="105"/>
      <c r="E46" s="22" t="str">
        <f t="shared" si="2"/>
        <v/>
      </c>
      <c r="F46" s="106"/>
      <c r="G46" s="106"/>
      <c r="H46" s="107"/>
      <c r="I46" s="81" t="str">
        <f t="shared" si="0"/>
        <v/>
      </c>
    </row>
    <row r="47" spans="1:9" ht="15.75" customHeight="1" x14ac:dyDescent="0.25">
      <c r="A47" s="24"/>
      <c r="B47" s="105"/>
      <c r="C47" s="21" t="str">
        <f t="shared" si="1"/>
        <v/>
      </c>
      <c r="D47" s="105"/>
      <c r="E47" s="22" t="str">
        <f t="shared" si="2"/>
        <v/>
      </c>
      <c r="F47" s="106"/>
      <c r="G47" s="106"/>
      <c r="H47" s="107"/>
      <c r="I47" s="81" t="str">
        <f t="shared" si="0"/>
        <v/>
      </c>
    </row>
    <row r="48" spans="1:9" ht="15.75" customHeight="1" x14ac:dyDescent="0.25">
      <c r="A48" s="24"/>
      <c r="B48" s="105"/>
      <c r="C48" s="21" t="str">
        <f t="shared" si="1"/>
        <v/>
      </c>
      <c r="D48" s="105"/>
      <c r="E48" s="22" t="str">
        <f t="shared" si="2"/>
        <v/>
      </c>
      <c r="F48" s="106"/>
      <c r="G48" s="106"/>
      <c r="H48" s="107"/>
      <c r="I48" s="81" t="str">
        <f t="shared" si="0"/>
        <v/>
      </c>
    </row>
    <row r="49" spans="1:9" ht="15.75" customHeight="1" x14ac:dyDescent="0.25">
      <c r="A49" s="24"/>
      <c r="B49" s="105"/>
      <c r="C49" s="21" t="str">
        <f t="shared" si="1"/>
        <v/>
      </c>
      <c r="D49" s="105"/>
      <c r="E49" s="22" t="str">
        <f t="shared" si="2"/>
        <v/>
      </c>
      <c r="F49" s="106"/>
      <c r="G49" s="106"/>
      <c r="H49" s="107"/>
      <c r="I49" s="81" t="str">
        <f t="shared" si="0"/>
        <v/>
      </c>
    </row>
    <row r="50" spans="1:9" ht="15.75" customHeight="1" x14ac:dyDescent="0.25">
      <c r="A50" s="24"/>
      <c r="B50" s="105"/>
      <c r="C50" s="21" t="str">
        <f t="shared" si="1"/>
        <v/>
      </c>
      <c r="D50" s="105"/>
      <c r="E50" s="22" t="str">
        <f t="shared" si="2"/>
        <v/>
      </c>
      <c r="F50" s="106"/>
      <c r="G50" s="106"/>
      <c r="H50" s="107"/>
      <c r="I50" s="81" t="str">
        <f t="shared" si="0"/>
        <v/>
      </c>
    </row>
    <row r="51" spans="1:9" x14ac:dyDescent="0.25">
      <c r="A51" s="24"/>
      <c r="B51" s="105"/>
      <c r="C51" s="21" t="str">
        <f t="shared" ref="C51:C100" si="3">IF(B51="","",B51-B50)</f>
        <v/>
      </c>
      <c r="D51" s="105"/>
      <c r="E51" s="22" t="str">
        <f t="shared" ref="E51:E100" si="4">IF(OR(C51="",C51=0,D51=""),"",D51/C51)</f>
        <v/>
      </c>
      <c r="F51" s="106"/>
      <c r="G51" s="106"/>
      <c r="H51" s="107"/>
      <c r="I51" s="81" t="str">
        <f t="shared" ref="I51:I100" si="5">IF((G51="Servis"),A51,"")</f>
        <v/>
      </c>
    </row>
    <row r="52" spans="1:9" x14ac:dyDescent="0.25">
      <c r="A52" s="24"/>
      <c r="B52" s="105"/>
      <c r="C52" s="21" t="str">
        <f t="shared" si="3"/>
        <v/>
      </c>
      <c r="D52" s="105"/>
      <c r="E52" s="22" t="str">
        <f t="shared" si="4"/>
        <v/>
      </c>
      <c r="F52" s="106"/>
      <c r="G52" s="106"/>
      <c r="H52" s="107"/>
      <c r="I52" s="81" t="str">
        <f t="shared" si="5"/>
        <v/>
      </c>
    </row>
    <row r="53" spans="1:9" x14ac:dyDescent="0.25">
      <c r="A53" s="24"/>
      <c r="B53" s="105"/>
      <c r="C53" s="21" t="str">
        <f t="shared" si="3"/>
        <v/>
      </c>
      <c r="D53" s="105"/>
      <c r="E53" s="22" t="str">
        <f t="shared" si="4"/>
        <v/>
      </c>
      <c r="F53" s="106"/>
      <c r="G53" s="106"/>
      <c r="H53" s="107"/>
      <c r="I53" s="81" t="str">
        <f t="shared" si="5"/>
        <v/>
      </c>
    </row>
    <row r="54" spans="1:9" x14ac:dyDescent="0.25">
      <c r="A54" s="24"/>
      <c r="B54" s="105"/>
      <c r="C54" s="21" t="str">
        <f t="shared" si="3"/>
        <v/>
      </c>
      <c r="D54" s="105"/>
      <c r="E54" s="22" t="str">
        <f t="shared" si="4"/>
        <v/>
      </c>
      <c r="F54" s="106"/>
      <c r="G54" s="106"/>
      <c r="H54" s="107"/>
      <c r="I54" s="81" t="str">
        <f t="shared" si="5"/>
        <v/>
      </c>
    </row>
    <row r="55" spans="1:9" x14ac:dyDescent="0.25">
      <c r="A55" s="24"/>
      <c r="B55" s="105"/>
      <c r="C55" s="21" t="str">
        <f t="shared" si="3"/>
        <v/>
      </c>
      <c r="D55" s="105"/>
      <c r="E55" s="22" t="str">
        <f t="shared" si="4"/>
        <v/>
      </c>
      <c r="F55" s="106"/>
      <c r="G55" s="106"/>
      <c r="H55" s="107"/>
      <c r="I55" s="81" t="str">
        <f t="shared" si="5"/>
        <v/>
      </c>
    </row>
    <row r="56" spans="1:9" x14ac:dyDescent="0.25">
      <c r="A56" s="24"/>
      <c r="B56" s="105"/>
      <c r="C56" s="21" t="str">
        <f t="shared" si="3"/>
        <v/>
      </c>
      <c r="D56" s="105"/>
      <c r="E56" s="22" t="str">
        <f t="shared" si="4"/>
        <v/>
      </c>
      <c r="F56" s="106"/>
      <c r="G56" s="106"/>
      <c r="H56" s="107"/>
      <c r="I56" s="81" t="str">
        <f t="shared" si="5"/>
        <v/>
      </c>
    </row>
    <row r="57" spans="1:9" x14ac:dyDescent="0.25">
      <c r="A57" s="24"/>
      <c r="B57" s="105"/>
      <c r="C57" s="21" t="str">
        <f t="shared" si="3"/>
        <v/>
      </c>
      <c r="D57" s="105"/>
      <c r="E57" s="22" t="str">
        <f t="shared" si="4"/>
        <v/>
      </c>
      <c r="F57" s="106"/>
      <c r="G57" s="106"/>
      <c r="H57" s="107"/>
      <c r="I57" s="81" t="str">
        <f t="shared" si="5"/>
        <v/>
      </c>
    </row>
    <row r="58" spans="1:9" x14ac:dyDescent="0.25">
      <c r="A58" s="24"/>
      <c r="B58" s="105"/>
      <c r="C58" s="21" t="str">
        <f t="shared" si="3"/>
        <v/>
      </c>
      <c r="D58" s="105"/>
      <c r="E58" s="22" t="str">
        <f t="shared" si="4"/>
        <v/>
      </c>
      <c r="F58" s="106"/>
      <c r="G58" s="106"/>
      <c r="H58" s="107"/>
      <c r="I58" s="81" t="str">
        <f t="shared" si="5"/>
        <v/>
      </c>
    </row>
    <row r="59" spans="1:9" x14ac:dyDescent="0.25">
      <c r="A59" s="24"/>
      <c r="B59" s="105"/>
      <c r="C59" s="21" t="str">
        <f t="shared" si="3"/>
        <v/>
      </c>
      <c r="D59" s="105"/>
      <c r="E59" s="22" t="str">
        <f t="shared" si="4"/>
        <v/>
      </c>
      <c r="F59" s="106"/>
      <c r="G59" s="106"/>
      <c r="H59" s="107"/>
      <c r="I59" s="81" t="str">
        <f t="shared" si="5"/>
        <v/>
      </c>
    </row>
    <row r="60" spans="1:9" x14ac:dyDescent="0.25">
      <c r="A60" s="24"/>
      <c r="B60" s="105"/>
      <c r="C60" s="21" t="str">
        <f t="shared" si="3"/>
        <v/>
      </c>
      <c r="D60" s="105"/>
      <c r="E60" s="22" t="str">
        <f t="shared" si="4"/>
        <v/>
      </c>
      <c r="F60" s="106"/>
      <c r="G60" s="106"/>
      <c r="H60" s="107"/>
      <c r="I60" s="81" t="str">
        <f t="shared" si="5"/>
        <v/>
      </c>
    </row>
    <row r="61" spans="1:9" x14ac:dyDescent="0.25">
      <c r="A61" s="24"/>
      <c r="B61" s="105"/>
      <c r="C61" s="21" t="str">
        <f t="shared" si="3"/>
        <v/>
      </c>
      <c r="D61" s="105"/>
      <c r="E61" s="22" t="str">
        <f t="shared" si="4"/>
        <v/>
      </c>
      <c r="F61" s="106"/>
      <c r="G61" s="106"/>
      <c r="H61" s="107"/>
      <c r="I61" s="81" t="str">
        <f t="shared" si="5"/>
        <v/>
      </c>
    </row>
    <row r="62" spans="1:9" x14ac:dyDescent="0.25">
      <c r="A62" s="24"/>
      <c r="B62" s="105"/>
      <c r="C62" s="21" t="str">
        <f t="shared" si="3"/>
        <v/>
      </c>
      <c r="D62" s="105"/>
      <c r="E62" s="22" t="str">
        <f t="shared" si="4"/>
        <v/>
      </c>
      <c r="F62" s="106"/>
      <c r="G62" s="106"/>
      <c r="H62" s="107"/>
      <c r="I62" s="81" t="str">
        <f t="shared" si="5"/>
        <v/>
      </c>
    </row>
    <row r="63" spans="1:9" x14ac:dyDescent="0.25">
      <c r="A63" s="24"/>
      <c r="B63" s="105"/>
      <c r="C63" s="21" t="str">
        <f t="shared" si="3"/>
        <v/>
      </c>
      <c r="D63" s="105"/>
      <c r="E63" s="22" t="str">
        <f t="shared" si="4"/>
        <v/>
      </c>
      <c r="F63" s="106"/>
      <c r="G63" s="106"/>
      <c r="H63" s="107"/>
      <c r="I63" s="81" t="str">
        <f t="shared" si="5"/>
        <v/>
      </c>
    </row>
    <row r="64" spans="1:9" x14ac:dyDescent="0.25">
      <c r="A64" s="24"/>
      <c r="B64" s="105"/>
      <c r="C64" s="21" t="str">
        <f t="shared" si="3"/>
        <v/>
      </c>
      <c r="D64" s="105"/>
      <c r="E64" s="22" t="str">
        <f t="shared" si="4"/>
        <v/>
      </c>
      <c r="F64" s="106"/>
      <c r="G64" s="106"/>
      <c r="H64" s="107"/>
      <c r="I64" s="81" t="str">
        <f t="shared" si="5"/>
        <v/>
      </c>
    </row>
    <row r="65" spans="1:9" x14ac:dyDescent="0.25">
      <c r="A65" s="24"/>
      <c r="B65" s="105"/>
      <c r="C65" s="21" t="str">
        <f t="shared" si="3"/>
        <v/>
      </c>
      <c r="D65" s="105"/>
      <c r="E65" s="22" t="str">
        <f t="shared" si="4"/>
        <v/>
      </c>
      <c r="F65" s="106"/>
      <c r="G65" s="106"/>
      <c r="H65" s="107"/>
      <c r="I65" s="81" t="str">
        <f t="shared" si="5"/>
        <v/>
      </c>
    </row>
    <row r="66" spans="1:9" x14ac:dyDescent="0.25">
      <c r="A66" s="24"/>
      <c r="B66" s="105"/>
      <c r="C66" s="21" t="str">
        <f t="shared" si="3"/>
        <v/>
      </c>
      <c r="D66" s="105"/>
      <c r="E66" s="22" t="str">
        <f t="shared" si="4"/>
        <v/>
      </c>
      <c r="F66" s="106"/>
      <c r="G66" s="106"/>
      <c r="H66" s="107"/>
      <c r="I66" s="81" t="str">
        <f t="shared" si="5"/>
        <v/>
      </c>
    </row>
    <row r="67" spans="1:9" x14ac:dyDescent="0.25">
      <c r="A67" s="24"/>
      <c r="B67" s="105"/>
      <c r="C67" s="21" t="str">
        <f t="shared" si="3"/>
        <v/>
      </c>
      <c r="D67" s="105"/>
      <c r="E67" s="22" t="str">
        <f t="shared" si="4"/>
        <v/>
      </c>
      <c r="F67" s="106"/>
      <c r="G67" s="106"/>
      <c r="H67" s="107"/>
      <c r="I67" s="81" t="str">
        <f t="shared" si="5"/>
        <v/>
      </c>
    </row>
    <row r="68" spans="1:9" x14ac:dyDescent="0.25">
      <c r="A68" s="24"/>
      <c r="B68" s="105"/>
      <c r="C68" s="21" t="str">
        <f t="shared" si="3"/>
        <v/>
      </c>
      <c r="D68" s="105"/>
      <c r="E68" s="22" t="str">
        <f t="shared" si="4"/>
        <v/>
      </c>
      <c r="F68" s="106"/>
      <c r="G68" s="106"/>
      <c r="H68" s="107"/>
      <c r="I68" s="81" t="str">
        <f t="shared" si="5"/>
        <v/>
      </c>
    </row>
    <row r="69" spans="1:9" x14ac:dyDescent="0.25">
      <c r="A69" s="24"/>
      <c r="B69" s="105"/>
      <c r="C69" s="21" t="str">
        <f t="shared" si="3"/>
        <v/>
      </c>
      <c r="D69" s="105"/>
      <c r="E69" s="22" t="str">
        <f t="shared" si="4"/>
        <v/>
      </c>
      <c r="F69" s="106"/>
      <c r="G69" s="106"/>
      <c r="H69" s="107"/>
      <c r="I69" s="81" t="str">
        <f t="shared" si="5"/>
        <v/>
      </c>
    </row>
    <row r="70" spans="1:9" x14ac:dyDescent="0.25">
      <c r="A70" s="24"/>
      <c r="B70" s="105"/>
      <c r="C70" s="21" t="str">
        <f t="shared" si="3"/>
        <v/>
      </c>
      <c r="D70" s="105"/>
      <c r="E70" s="22" t="str">
        <f t="shared" si="4"/>
        <v/>
      </c>
      <c r="F70" s="106"/>
      <c r="G70" s="106"/>
      <c r="H70" s="107"/>
      <c r="I70" s="81" t="str">
        <f t="shared" si="5"/>
        <v/>
      </c>
    </row>
    <row r="71" spans="1:9" x14ac:dyDescent="0.25">
      <c r="A71" s="24"/>
      <c r="B71" s="105"/>
      <c r="C71" s="21" t="str">
        <f t="shared" si="3"/>
        <v/>
      </c>
      <c r="D71" s="105"/>
      <c r="E71" s="22" t="str">
        <f t="shared" si="4"/>
        <v/>
      </c>
      <c r="F71" s="106"/>
      <c r="G71" s="106"/>
      <c r="H71" s="107"/>
      <c r="I71" s="81" t="str">
        <f t="shared" si="5"/>
        <v/>
      </c>
    </row>
    <row r="72" spans="1:9" x14ac:dyDescent="0.25">
      <c r="A72" s="24"/>
      <c r="B72" s="105"/>
      <c r="C72" s="21" t="str">
        <f t="shared" si="3"/>
        <v/>
      </c>
      <c r="D72" s="105"/>
      <c r="E72" s="22" t="str">
        <f t="shared" si="4"/>
        <v/>
      </c>
      <c r="F72" s="106"/>
      <c r="G72" s="106"/>
      <c r="H72" s="107"/>
      <c r="I72" s="81" t="str">
        <f t="shared" si="5"/>
        <v/>
      </c>
    </row>
    <row r="73" spans="1:9" x14ac:dyDescent="0.25">
      <c r="A73" s="24"/>
      <c r="B73" s="105"/>
      <c r="C73" s="21" t="str">
        <f t="shared" si="3"/>
        <v/>
      </c>
      <c r="D73" s="105"/>
      <c r="E73" s="22" t="str">
        <f t="shared" si="4"/>
        <v/>
      </c>
      <c r="F73" s="106"/>
      <c r="G73" s="106"/>
      <c r="H73" s="107"/>
      <c r="I73" s="81" t="str">
        <f t="shared" si="5"/>
        <v/>
      </c>
    </row>
    <row r="74" spans="1:9" x14ac:dyDescent="0.25">
      <c r="A74" s="24"/>
      <c r="B74" s="105"/>
      <c r="C74" s="21" t="str">
        <f t="shared" si="3"/>
        <v/>
      </c>
      <c r="D74" s="105"/>
      <c r="E74" s="22" t="str">
        <f t="shared" si="4"/>
        <v/>
      </c>
      <c r="F74" s="106"/>
      <c r="G74" s="106"/>
      <c r="H74" s="107"/>
      <c r="I74" s="81" t="str">
        <f t="shared" si="5"/>
        <v/>
      </c>
    </row>
    <row r="75" spans="1:9" x14ac:dyDescent="0.25">
      <c r="A75" s="24"/>
      <c r="B75" s="105"/>
      <c r="C75" s="21" t="str">
        <f t="shared" si="3"/>
        <v/>
      </c>
      <c r="D75" s="105"/>
      <c r="E75" s="22" t="str">
        <f t="shared" si="4"/>
        <v/>
      </c>
      <c r="F75" s="106"/>
      <c r="G75" s="106"/>
      <c r="H75" s="107"/>
      <c r="I75" s="81" t="str">
        <f t="shared" si="5"/>
        <v/>
      </c>
    </row>
    <row r="76" spans="1:9" x14ac:dyDescent="0.25">
      <c r="A76" s="24"/>
      <c r="B76" s="105"/>
      <c r="C76" s="21" t="str">
        <f t="shared" si="3"/>
        <v/>
      </c>
      <c r="D76" s="105"/>
      <c r="E76" s="22" t="str">
        <f t="shared" si="4"/>
        <v/>
      </c>
      <c r="F76" s="106"/>
      <c r="G76" s="106"/>
      <c r="H76" s="107"/>
      <c r="I76" s="81" t="str">
        <f t="shared" si="5"/>
        <v/>
      </c>
    </row>
    <row r="77" spans="1:9" x14ac:dyDescent="0.25">
      <c r="A77" s="24"/>
      <c r="B77" s="105"/>
      <c r="C77" s="21" t="str">
        <f t="shared" si="3"/>
        <v/>
      </c>
      <c r="D77" s="105"/>
      <c r="E77" s="22" t="str">
        <f t="shared" si="4"/>
        <v/>
      </c>
      <c r="F77" s="106"/>
      <c r="G77" s="106"/>
      <c r="H77" s="107"/>
      <c r="I77" s="81" t="str">
        <f t="shared" si="5"/>
        <v/>
      </c>
    </row>
    <row r="78" spans="1:9" x14ac:dyDescent="0.25">
      <c r="A78" s="24"/>
      <c r="B78" s="105"/>
      <c r="C78" s="21" t="str">
        <f t="shared" si="3"/>
        <v/>
      </c>
      <c r="D78" s="105"/>
      <c r="E78" s="22" t="str">
        <f t="shared" si="4"/>
        <v/>
      </c>
      <c r="F78" s="106"/>
      <c r="G78" s="106"/>
      <c r="H78" s="107"/>
      <c r="I78" s="81" t="str">
        <f t="shared" si="5"/>
        <v/>
      </c>
    </row>
    <row r="79" spans="1:9" x14ac:dyDescent="0.25">
      <c r="A79" s="24"/>
      <c r="B79" s="105"/>
      <c r="C79" s="21" t="str">
        <f t="shared" si="3"/>
        <v/>
      </c>
      <c r="D79" s="105"/>
      <c r="E79" s="22" t="str">
        <f t="shared" si="4"/>
        <v/>
      </c>
      <c r="F79" s="106"/>
      <c r="G79" s="106"/>
      <c r="H79" s="107"/>
      <c r="I79" s="81" t="str">
        <f t="shared" si="5"/>
        <v/>
      </c>
    </row>
    <row r="80" spans="1:9" x14ac:dyDescent="0.25">
      <c r="A80" s="24"/>
      <c r="B80" s="105"/>
      <c r="C80" s="21" t="str">
        <f t="shared" si="3"/>
        <v/>
      </c>
      <c r="D80" s="105"/>
      <c r="E80" s="22" t="str">
        <f t="shared" si="4"/>
        <v/>
      </c>
      <c r="F80" s="106"/>
      <c r="G80" s="106"/>
      <c r="H80" s="107"/>
      <c r="I80" s="81" t="str">
        <f t="shared" si="5"/>
        <v/>
      </c>
    </row>
    <row r="81" spans="1:9" x14ac:dyDescent="0.25">
      <c r="A81" s="24"/>
      <c r="B81" s="105"/>
      <c r="C81" s="21" t="str">
        <f t="shared" si="3"/>
        <v/>
      </c>
      <c r="D81" s="105"/>
      <c r="E81" s="22" t="str">
        <f t="shared" si="4"/>
        <v/>
      </c>
      <c r="F81" s="106"/>
      <c r="G81" s="106"/>
      <c r="H81" s="107"/>
      <c r="I81" s="81" t="str">
        <f t="shared" si="5"/>
        <v/>
      </c>
    </row>
    <row r="82" spans="1:9" x14ac:dyDescent="0.25">
      <c r="A82" s="24"/>
      <c r="B82" s="105"/>
      <c r="C82" s="21" t="str">
        <f t="shared" si="3"/>
        <v/>
      </c>
      <c r="D82" s="105"/>
      <c r="E82" s="22" t="str">
        <f t="shared" si="4"/>
        <v/>
      </c>
      <c r="F82" s="106"/>
      <c r="G82" s="106"/>
      <c r="H82" s="107"/>
      <c r="I82" s="81" t="str">
        <f t="shared" si="5"/>
        <v/>
      </c>
    </row>
    <row r="83" spans="1:9" x14ac:dyDescent="0.25">
      <c r="A83" s="24"/>
      <c r="B83" s="105"/>
      <c r="C83" s="21" t="str">
        <f t="shared" si="3"/>
        <v/>
      </c>
      <c r="D83" s="105"/>
      <c r="E83" s="22" t="str">
        <f t="shared" si="4"/>
        <v/>
      </c>
      <c r="F83" s="106"/>
      <c r="G83" s="106"/>
      <c r="H83" s="107"/>
      <c r="I83" s="81" t="str">
        <f t="shared" si="5"/>
        <v/>
      </c>
    </row>
    <row r="84" spans="1:9" x14ac:dyDescent="0.25">
      <c r="A84" s="24"/>
      <c r="B84" s="105"/>
      <c r="C84" s="21" t="str">
        <f t="shared" si="3"/>
        <v/>
      </c>
      <c r="D84" s="105"/>
      <c r="E84" s="22" t="str">
        <f t="shared" si="4"/>
        <v/>
      </c>
      <c r="F84" s="106"/>
      <c r="G84" s="106"/>
      <c r="H84" s="107"/>
      <c r="I84" s="81" t="str">
        <f t="shared" si="5"/>
        <v/>
      </c>
    </row>
    <row r="85" spans="1:9" x14ac:dyDescent="0.25">
      <c r="A85" s="24"/>
      <c r="B85" s="105"/>
      <c r="C85" s="21" t="str">
        <f t="shared" si="3"/>
        <v/>
      </c>
      <c r="D85" s="105"/>
      <c r="E85" s="22" t="str">
        <f t="shared" si="4"/>
        <v/>
      </c>
      <c r="F85" s="106"/>
      <c r="G85" s="106"/>
      <c r="H85" s="107"/>
      <c r="I85" s="81" t="str">
        <f t="shared" si="5"/>
        <v/>
      </c>
    </row>
    <row r="86" spans="1:9" x14ac:dyDescent="0.25">
      <c r="A86" s="24"/>
      <c r="B86" s="105"/>
      <c r="C86" s="21" t="str">
        <f t="shared" si="3"/>
        <v/>
      </c>
      <c r="D86" s="105"/>
      <c r="E86" s="22" t="str">
        <f t="shared" si="4"/>
        <v/>
      </c>
      <c r="F86" s="106"/>
      <c r="G86" s="106"/>
      <c r="H86" s="107"/>
      <c r="I86" s="81" t="str">
        <f t="shared" si="5"/>
        <v/>
      </c>
    </row>
    <row r="87" spans="1:9" x14ac:dyDescent="0.25">
      <c r="A87" s="24"/>
      <c r="B87" s="105"/>
      <c r="C87" s="21" t="str">
        <f t="shared" si="3"/>
        <v/>
      </c>
      <c r="D87" s="105"/>
      <c r="E87" s="22" t="str">
        <f t="shared" si="4"/>
        <v/>
      </c>
      <c r="F87" s="106"/>
      <c r="G87" s="106"/>
      <c r="H87" s="107"/>
      <c r="I87" s="81" t="str">
        <f t="shared" si="5"/>
        <v/>
      </c>
    </row>
    <row r="88" spans="1:9" x14ac:dyDescent="0.25">
      <c r="A88" s="24"/>
      <c r="B88" s="105"/>
      <c r="C88" s="21" t="str">
        <f t="shared" si="3"/>
        <v/>
      </c>
      <c r="D88" s="105"/>
      <c r="E88" s="22" t="str">
        <f t="shared" si="4"/>
        <v/>
      </c>
      <c r="F88" s="106"/>
      <c r="G88" s="106"/>
      <c r="H88" s="107"/>
      <c r="I88" s="81" t="str">
        <f t="shared" si="5"/>
        <v/>
      </c>
    </row>
    <row r="89" spans="1:9" x14ac:dyDescent="0.25">
      <c r="A89" s="24"/>
      <c r="B89" s="105"/>
      <c r="C89" s="21" t="str">
        <f t="shared" si="3"/>
        <v/>
      </c>
      <c r="D89" s="105"/>
      <c r="E89" s="22" t="str">
        <f t="shared" si="4"/>
        <v/>
      </c>
      <c r="F89" s="106"/>
      <c r="G89" s="106"/>
      <c r="H89" s="107"/>
      <c r="I89" s="81" t="str">
        <f t="shared" si="5"/>
        <v/>
      </c>
    </row>
    <row r="90" spans="1:9" x14ac:dyDescent="0.25">
      <c r="A90" s="24"/>
      <c r="B90" s="105"/>
      <c r="C90" s="21" t="str">
        <f t="shared" si="3"/>
        <v/>
      </c>
      <c r="D90" s="105"/>
      <c r="E90" s="22" t="str">
        <f t="shared" si="4"/>
        <v/>
      </c>
      <c r="F90" s="106"/>
      <c r="G90" s="106"/>
      <c r="H90" s="107"/>
      <c r="I90" s="81" t="str">
        <f t="shared" si="5"/>
        <v/>
      </c>
    </row>
    <row r="91" spans="1:9" x14ac:dyDescent="0.25">
      <c r="A91" s="24"/>
      <c r="B91" s="105"/>
      <c r="C91" s="21" t="str">
        <f t="shared" si="3"/>
        <v/>
      </c>
      <c r="D91" s="105"/>
      <c r="E91" s="22" t="str">
        <f t="shared" si="4"/>
        <v/>
      </c>
      <c r="F91" s="106"/>
      <c r="G91" s="106"/>
      <c r="H91" s="107"/>
      <c r="I91" s="81" t="str">
        <f t="shared" si="5"/>
        <v/>
      </c>
    </row>
    <row r="92" spans="1:9" x14ac:dyDescent="0.25">
      <c r="A92" s="24"/>
      <c r="B92" s="105"/>
      <c r="C92" s="21" t="str">
        <f t="shared" si="3"/>
        <v/>
      </c>
      <c r="D92" s="105"/>
      <c r="E92" s="22" t="str">
        <f t="shared" si="4"/>
        <v/>
      </c>
      <c r="F92" s="106"/>
      <c r="G92" s="106"/>
      <c r="H92" s="107"/>
      <c r="I92" s="81" t="str">
        <f t="shared" si="5"/>
        <v/>
      </c>
    </row>
    <row r="93" spans="1:9" x14ac:dyDescent="0.25">
      <c r="A93" s="24"/>
      <c r="B93" s="105"/>
      <c r="C93" s="21" t="str">
        <f t="shared" si="3"/>
        <v/>
      </c>
      <c r="D93" s="105"/>
      <c r="E93" s="22" t="str">
        <f t="shared" si="4"/>
        <v/>
      </c>
      <c r="F93" s="106"/>
      <c r="G93" s="106"/>
      <c r="H93" s="107"/>
      <c r="I93" s="81" t="str">
        <f t="shared" si="5"/>
        <v/>
      </c>
    </row>
    <row r="94" spans="1:9" x14ac:dyDescent="0.25">
      <c r="A94" s="24"/>
      <c r="B94" s="105"/>
      <c r="C94" s="21" t="str">
        <f t="shared" si="3"/>
        <v/>
      </c>
      <c r="D94" s="105"/>
      <c r="E94" s="22" t="str">
        <f t="shared" si="4"/>
        <v/>
      </c>
      <c r="F94" s="106"/>
      <c r="G94" s="106"/>
      <c r="H94" s="107"/>
      <c r="I94" s="81" t="str">
        <f t="shared" si="5"/>
        <v/>
      </c>
    </row>
    <row r="95" spans="1:9" x14ac:dyDescent="0.25">
      <c r="A95" s="24"/>
      <c r="B95" s="105"/>
      <c r="C95" s="21" t="str">
        <f t="shared" si="3"/>
        <v/>
      </c>
      <c r="D95" s="105"/>
      <c r="E95" s="22" t="str">
        <f t="shared" si="4"/>
        <v/>
      </c>
      <c r="F95" s="106"/>
      <c r="G95" s="106"/>
      <c r="H95" s="107"/>
      <c r="I95" s="81" t="str">
        <f t="shared" si="5"/>
        <v/>
      </c>
    </row>
    <row r="96" spans="1:9" x14ac:dyDescent="0.25">
      <c r="A96" s="24"/>
      <c r="B96" s="105"/>
      <c r="C96" s="21" t="str">
        <f t="shared" si="3"/>
        <v/>
      </c>
      <c r="D96" s="105"/>
      <c r="E96" s="22" t="str">
        <f t="shared" si="4"/>
        <v/>
      </c>
      <c r="F96" s="106"/>
      <c r="G96" s="106"/>
      <c r="H96" s="107"/>
      <c r="I96" s="81" t="str">
        <f t="shared" si="5"/>
        <v/>
      </c>
    </row>
    <row r="97" spans="1:9" x14ac:dyDescent="0.25">
      <c r="A97" s="24"/>
      <c r="B97" s="105"/>
      <c r="C97" s="21" t="str">
        <f t="shared" si="3"/>
        <v/>
      </c>
      <c r="D97" s="105"/>
      <c r="E97" s="22" t="str">
        <f t="shared" si="4"/>
        <v/>
      </c>
      <c r="F97" s="106"/>
      <c r="G97" s="106"/>
      <c r="H97" s="107"/>
      <c r="I97" s="81" t="str">
        <f t="shared" si="5"/>
        <v/>
      </c>
    </row>
    <row r="98" spans="1:9" x14ac:dyDescent="0.25">
      <c r="A98" s="24"/>
      <c r="B98" s="105"/>
      <c r="C98" s="21" t="str">
        <f t="shared" si="3"/>
        <v/>
      </c>
      <c r="D98" s="105"/>
      <c r="E98" s="22" t="str">
        <f t="shared" si="4"/>
        <v/>
      </c>
      <c r="F98" s="106"/>
      <c r="G98" s="106"/>
      <c r="H98" s="107"/>
      <c r="I98" s="81" t="str">
        <f t="shared" si="5"/>
        <v/>
      </c>
    </row>
    <row r="99" spans="1:9" x14ac:dyDescent="0.25">
      <c r="A99" s="24"/>
      <c r="B99" s="105"/>
      <c r="C99" s="21" t="str">
        <f t="shared" si="3"/>
        <v/>
      </c>
      <c r="D99" s="105"/>
      <c r="E99" s="22" t="str">
        <f t="shared" si="4"/>
        <v/>
      </c>
      <c r="F99" s="106"/>
      <c r="G99" s="106"/>
      <c r="H99" s="107"/>
      <c r="I99" s="81" t="str">
        <f t="shared" si="5"/>
        <v/>
      </c>
    </row>
    <row r="100" spans="1:9" x14ac:dyDescent="0.25">
      <c r="A100" s="24"/>
      <c r="B100" s="105"/>
      <c r="C100" s="21" t="str">
        <f t="shared" si="3"/>
        <v/>
      </c>
      <c r="D100" s="105"/>
      <c r="E100" s="22" t="str">
        <f t="shared" si="4"/>
        <v/>
      </c>
      <c r="F100" s="106"/>
      <c r="G100" s="106"/>
      <c r="H100" s="107"/>
      <c r="I100" s="81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G29" sqref="G29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4" t="str">
        <f>Souhrn!A15&amp;"-"&amp;Souhrn!B15</f>
        <v>105-Terex TL 80</v>
      </c>
      <c r="B1" s="135"/>
      <c r="C1" s="135"/>
      <c r="D1" s="135"/>
      <c r="E1" s="135"/>
      <c r="F1" s="135"/>
      <c r="G1" s="135"/>
      <c r="H1" s="135"/>
      <c r="I1" s="136"/>
    </row>
    <row r="2" spans="1:9" ht="19.5" customHeight="1" x14ac:dyDescent="0.25">
      <c r="A2" s="36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2" t="s">
        <v>76</v>
      </c>
    </row>
    <row r="3" spans="1:9" ht="15.75" customHeight="1" x14ac:dyDescent="0.25">
      <c r="A3" s="24">
        <v>44846</v>
      </c>
      <c r="B3" s="25">
        <v>3220</v>
      </c>
      <c r="C3" s="22"/>
      <c r="D3" s="25"/>
      <c r="E3" s="22"/>
      <c r="F3" s="27"/>
      <c r="G3" s="27" t="s">
        <v>36</v>
      </c>
      <c r="H3" s="76"/>
      <c r="I3" s="81">
        <f>IF((G3="Servis"),A3,"")</f>
        <v>44846</v>
      </c>
    </row>
    <row r="4" spans="1:9" ht="15.75" customHeight="1" x14ac:dyDescent="0.25">
      <c r="A4" s="24">
        <v>44867</v>
      </c>
      <c r="B4" s="25">
        <v>3490.6</v>
      </c>
      <c r="C4" s="22">
        <f>IF(B4="","",B4-B3)</f>
        <v>270.59999999999991</v>
      </c>
      <c r="D4" s="25">
        <v>50.6</v>
      </c>
      <c r="E4" s="22">
        <f>IF(OR(C4="",C4=0,D4=""),"",D4/C4)</f>
        <v>0.18699186991869926</v>
      </c>
      <c r="F4" s="27"/>
      <c r="G4" s="27"/>
      <c r="H4" s="76"/>
      <c r="I4" s="81" t="str">
        <f t="shared" ref="I4:I50" si="0">IF((G4="Servis"),A4,"")</f>
        <v/>
      </c>
    </row>
    <row r="5" spans="1:9" ht="15.75" customHeight="1" x14ac:dyDescent="0.25">
      <c r="A5" s="26">
        <v>44874</v>
      </c>
      <c r="B5" s="25">
        <v>3510.7</v>
      </c>
      <c r="C5" s="22">
        <f t="shared" ref="C5:C50" si="1">IF(B5="","",B5-B4)</f>
        <v>20.099999999999909</v>
      </c>
      <c r="D5" s="25">
        <v>48.1</v>
      </c>
      <c r="E5" s="22">
        <f t="shared" ref="E5:E50" si="2">IF(OR(C5="",C5=0,D5=""),"",D5/C5)</f>
        <v>2.3930348258706577</v>
      </c>
      <c r="F5" s="27"/>
      <c r="G5" s="27"/>
      <c r="H5" s="76"/>
      <c r="I5" s="81" t="str">
        <f t="shared" si="0"/>
        <v/>
      </c>
    </row>
    <row r="6" spans="1:9" ht="15.75" customHeight="1" x14ac:dyDescent="0.25">
      <c r="A6" s="26">
        <v>44879</v>
      </c>
      <c r="B6" s="25">
        <v>3531.1</v>
      </c>
      <c r="C6" s="22">
        <f t="shared" si="1"/>
        <v>20.400000000000091</v>
      </c>
      <c r="D6" s="25">
        <v>20</v>
      </c>
      <c r="E6" s="22">
        <f t="shared" si="2"/>
        <v>0.98039215686274073</v>
      </c>
      <c r="F6" s="27"/>
      <c r="G6" s="27"/>
      <c r="H6" s="76"/>
      <c r="I6" s="81" t="str">
        <f t="shared" si="0"/>
        <v/>
      </c>
    </row>
    <row r="7" spans="1:9" ht="15.75" customHeight="1" x14ac:dyDescent="0.25">
      <c r="A7" s="26">
        <v>44881</v>
      </c>
      <c r="B7" s="25">
        <v>3539.2</v>
      </c>
      <c r="C7" s="22">
        <f t="shared" si="1"/>
        <v>8.0999999999999091</v>
      </c>
      <c r="D7" s="25">
        <v>59.6</v>
      </c>
      <c r="E7" s="22">
        <f t="shared" si="2"/>
        <v>7.3580246913581071</v>
      </c>
      <c r="F7" s="27"/>
      <c r="G7" s="27"/>
      <c r="H7" s="76"/>
      <c r="I7" s="81" t="str">
        <f t="shared" si="0"/>
        <v/>
      </c>
    </row>
    <row r="8" spans="1:9" ht="15.75" customHeight="1" x14ac:dyDescent="0.25">
      <c r="A8" s="26">
        <v>44888</v>
      </c>
      <c r="B8" s="25">
        <v>3574.2</v>
      </c>
      <c r="C8" s="22">
        <f t="shared" si="1"/>
        <v>35</v>
      </c>
      <c r="D8" s="25">
        <v>62.4</v>
      </c>
      <c r="E8" s="22">
        <f t="shared" si="2"/>
        <v>1.7828571428571429</v>
      </c>
      <c r="F8" s="27"/>
      <c r="G8" s="27"/>
      <c r="H8" s="76"/>
      <c r="I8" s="81" t="str">
        <f t="shared" si="0"/>
        <v/>
      </c>
    </row>
    <row r="9" spans="1:9" ht="15.75" customHeight="1" x14ac:dyDescent="0.25">
      <c r="A9" s="26">
        <v>44896</v>
      </c>
      <c r="B9" s="25">
        <v>3599.5</v>
      </c>
      <c r="C9" s="22">
        <f t="shared" si="1"/>
        <v>25.300000000000182</v>
      </c>
      <c r="D9" s="25">
        <v>61</v>
      </c>
      <c r="E9" s="22">
        <f t="shared" si="2"/>
        <v>2.4110671936758719</v>
      </c>
      <c r="F9" s="27"/>
      <c r="G9" s="27" t="s">
        <v>36</v>
      </c>
      <c r="H9" s="76"/>
      <c r="I9" s="81">
        <f t="shared" si="0"/>
        <v>44896</v>
      </c>
    </row>
    <row r="10" spans="1:9" ht="15.75" customHeight="1" x14ac:dyDescent="0.25">
      <c r="A10" s="26">
        <v>44915</v>
      </c>
      <c r="B10" s="25">
        <v>3628</v>
      </c>
      <c r="C10" s="22">
        <f t="shared" si="1"/>
        <v>28.5</v>
      </c>
      <c r="D10" s="25">
        <v>20</v>
      </c>
      <c r="E10" s="22">
        <f t="shared" si="2"/>
        <v>0.70175438596491224</v>
      </c>
      <c r="F10" s="27"/>
      <c r="G10" s="27"/>
      <c r="H10" s="76" t="s">
        <v>9</v>
      </c>
      <c r="I10" s="81" t="str">
        <f t="shared" si="0"/>
        <v/>
      </c>
    </row>
    <row r="11" spans="1:9" ht="15.75" customHeight="1" x14ac:dyDescent="0.25">
      <c r="A11" s="26">
        <v>44929</v>
      </c>
      <c r="B11" s="25">
        <v>3631.6</v>
      </c>
      <c r="C11" s="22">
        <f t="shared" si="1"/>
        <v>3.5999999999999091</v>
      </c>
      <c r="D11" s="25">
        <v>50.7</v>
      </c>
      <c r="E11" s="22">
        <f t="shared" si="2"/>
        <v>14.083333333333689</v>
      </c>
      <c r="F11" s="27"/>
      <c r="G11" s="27"/>
      <c r="H11" s="76"/>
      <c r="I11" s="81" t="str">
        <f t="shared" si="0"/>
        <v/>
      </c>
    </row>
    <row r="12" spans="1:9" ht="15.75" customHeight="1" x14ac:dyDescent="0.25">
      <c r="A12" s="26">
        <v>44935</v>
      </c>
      <c r="B12" s="25">
        <v>3638.9</v>
      </c>
      <c r="C12" s="22">
        <f t="shared" si="1"/>
        <v>7.3000000000001819</v>
      </c>
      <c r="D12" s="25">
        <v>26.2</v>
      </c>
      <c r="E12" s="22">
        <f t="shared" si="2"/>
        <v>3.5890410958903214</v>
      </c>
      <c r="F12" s="27"/>
      <c r="G12" s="27"/>
      <c r="H12" s="76"/>
      <c r="I12" s="81" t="str">
        <f t="shared" si="0"/>
        <v/>
      </c>
    </row>
    <row r="13" spans="1:9" ht="15.75" customHeight="1" x14ac:dyDescent="0.25">
      <c r="A13" s="24">
        <v>44939</v>
      </c>
      <c r="B13" s="25">
        <v>3642</v>
      </c>
      <c r="C13" s="22">
        <f t="shared" si="1"/>
        <v>3.0999999999999091</v>
      </c>
      <c r="D13" s="25">
        <v>11.2</v>
      </c>
      <c r="E13" s="22">
        <f t="shared" si="2"/>
        <v>3.6129032258065572</v>
      </c>
      <c r="F13" s="27"/>
      <c r="G13" s="27"/>
      <c r="H13" s="76"/>
      <c r="I13" s="81" t="str">
        <f t="shared" si="0"/>
        <v/>
      </c>
    </row>
    <row r="14" spans="1:9" ht="15.75" customHeight="1" x14ac:dyDescent="0.25">
      <c r="A14" s="24">
        <v>44972</v>
      </c>
      <c r="B14" s="25">
        <v>3672.1</v>
      </c>
      <c r="C14" s="22">
        <f t="shared" si="1"/>
        <v>30.099999999999909</v>
      </c>
      <c r="D14" s="25">
        <v>25</v>
      </c>
      <c r="E14" s="22">
        <f t="shared" si="2"/>
        <v>0.8305647840531587</v>
      </c>
      <c r="F14" s="27"/>
      <c r="G14" s="27"/>
      <c r="H14" s="76"/>
      <c r="I14" s="81" t="str">
        <f t="shared" si="0"/>
        <v/>
      </c>
    </row>
    <row r="15" spans="1:9" ht="15.75" customHeight="1" x14ac:dyDescent="0.25">
      <c r="A15" s="24">
        <v>44973</v>
      </c>
      <c r="B15" s="25">
        <v>3681.6</v>
      </c>
      <c r="C15" s="22">
        <f t="shared" si="1"/>
        <v>9.5</v>
      </c>
      <c r="D15" s="25">
        <v>44.7</v>
      </c>
      <c r="E15" s="22">
        <f t="shared" si="2"/>
        <v>4.7052631578947368</v>
      </c>
      <c r="F15" s="27"/>
      <c r="G15" s="27"/>
      <c r="H15" s="76"/>
      <c r="I15" s="81" t="str">
        <f t="shared" si="0"/>
        <v/>
      </c>
    </row>
    <row r="16" spans="1:9" ht="15.75" customHeight="1" x14ac:dyDescent="0.25">
      <c r="A16" s="24">
        <v>44978</v>
      </c>
      <c r="B16" s="25">
        <v>3702.3</v>
      </c>
      <c r="C16" s="22">
        <f t="shared" si="1"/>
        <v>20.700000000000273</v>
      </c>
      <c r="D16" s="25">
        <v>23.3</v>
      </c>
      <c r="E16" s="22">
        <f t="shared" si="2"/>
        <v>1.1256038647342848</v>
      </c>
      <c r="F16" s="27"/>
      <c r="G16" s="27"/>
      <c r="H16" s="76" t="s">
        <v>9</v>
      </c>
      <c r="I16" s="81" t="str">
        <f t="shared" si="0"/>
        <v/>
      </c>
    </row>
    <row r="17" spans="1:9" ht="15.75" customHeight="1" x14ac:dyDescent="0.25">
      <c r="A17" s="24">
        <v>44979</v>
      </c>
      <c r="B17" s="25">
        <v>3707.8</v>
      </c>
      <c r="C17" s="22">
        <f t="shared" si="1"/>
        <v>5.5</v>
      </c>
      <c r="D17" s="25">
        <v>64</v>
      </c>
      <c r="E17" s="22">
        <f t="shared" si="2"/>
        <v>11.636363636363637</v>
      </c>
      <c r="F17" s="27"/>
      <c r="G17" s="27"/>
      <c r="H17" s="76"/>
      <c r="I17" s="81" t="str">
        <f t="shared" si="0"/>
        <v/>
      </c>
    </row>
    <row r="18" spans="1:9" ht="15.75" customHeight="1" x14ac:dyDescent="0.25">
      <c r="A18" s="24">
        <v>44981</v>
      </c>
      <c r="B18" s="25">
        <v>3722.2</v>
      </c>
      <c r="C18" s="22">
        <f t="shared" si="1"/>
        <v>14.399999999999636</v>
      </c>
      <c r="D18" s="25">
        <v>33.9</v>
      </c>
      <c r="E18" s="22">
        <f t="shared" si="2"/>
        <v>2.354166666666726</v>
      </c>
      <c r="F18" s="27"/>
      <c r="G18" s="27"/>
      <c r="H18" s="76"/>
      <c r="I18" s="81" t="str">
        <f t="shared" si="0"/>
        <v/>
      </c>
    </row>
    <row r="19" spans="1:9" ht="15.75" customHeight="1" x14ac:dyDescent="0.25">
      <c r="A19" s="24">
        <v>44985</v>
      </c>
      <c r="B19" s="25">
        <v>3740.8</v>
      </c>
      <c r="C19" s="22">
        <f t="shared" si="1"/>
        <v>18.600000000000364</v>
      </c>
      <c r="D19" s="25">
        <v>53.4</v>
      </c>
      <c r="E19" s="22">
        <f t="shared" si="2"/>
        <v>2.8709677419354276</v>
      </c>
      <c r="F19" s="27"/>
      <c r="G19" s="27"/>
      <c r="H19" s="76"/>
      <c r="I19" s="81" t="str">
        <f t="shared" si="0"/>
        <v/>
      </c>
    </row>
    <row r="20" spans="1:9" ht="15.75" customHeight="1" x14ac:dyDescent="0.25">
      <c r="A20" s="24">
        <v>44987</v>
      </c>
      <c r="B20" s="25">
        <v>3756.6</v>
      </c>
      <c r="C20" s="22">
        <f t="shared" si="1"/>
        <v>15.799999999999727</v>
      </c>
      <c r="D20" s="25">
        <v>46.1</v>
      </c>
      <c r="E20" s="22">
        <f t="shared" si="2"/>
        <v>2.9177215189873924</v>
      </c>
      <c r="F20" s="27"/>
      <c r="G20" s="27"/>
      <c r="H20" s="76"/>
      <c r="I20" s="81" t="str">
        <f t="shared" si="0"/>
        <v/>
      </c>
    </row>
    <row r="21" spans="1:9" ht="15.75" customHeight="1" x14ac:dyDescent="0.25">
      <c r="A21" s="24">
        <v>44991</v>
      </c>
      <c r="B21" s="25">
        <v>3776.3</v>
      </c>
      <c r="C21" s="22">
        <f t="shared" si="1"/>
        <v>19.700000000000273</v>
      </c>
      <c r="D21" s="25">
        <v>20</v>
      </c>
      <c r="E21" s="22">
        <f t="shared" si="2"/>
        <v>1.015228426395925</v>
      </c>
      <c r="F21" s="27"/>
      <c r="G21" s="27"/>
      <c r="H21" s="76" t="s">
        <v>9</v>
      </c>
      <c r="I21" s="81" t="str">
        <f t="shared" si="0"/>
        <v/>
      </c>
    </row>
    <row r="22" spans="1:9" ht="15.75" customHeight="1" x14ac:dyDescent="0.25">
      <c r="A22" s="24">
        <v>44992</v>
      </c>
      <c r="B22" s="25">
        <v>3783.5</v>
      </c>
      <c r="C22" s="22">
        <f t="shared" si="1"/>
        <v>7.1999999999998181</v>
      </c>
      <c r="D22" s="25">
        <v>50.4</v>
      </c>
      <c r="E22" s="22">
        <f t="shared" si="2"/>
        <v>7.0000000000001767</v>
      </c>
      <c r="F22" s="27"/>
      <c r="G22" s="27"/>
      <c r="H22" s="76"/>
      <c r="I22" s="81" t="str">
        <f t="shared" si="0"/>
        <v/>
      </c>
    </row>
    <row r="23" spans="1:9" ht="15.75" customHeight="1" x14ac:dyDescent="0.25">
      <c r="A23" s="24">
        <v>44995</v>
      </c>
      <c r="B23" s="25">
        <v>3808</v>
      </c>
      <c r="C23" s="22">
        <f t="shared" si="1"/>
        <v>24.5</v>
      </c>
      <c r="D23" s="25">
        <v>45.9</v>
      </c>
      <c r="E23" s="22">
        <f t="shared" si="2"/>
        <v>1.8734693877551021</v>
      </c>
      <c r="F23" s="27"/>
      <c r="G23" s="27"/>
      <c r="H23" s="76"/>
      <c r="I23" s="81" t="str">
        <f t="shared" si="0"/>
        <v/>
      </c>
    </row>
    <row r="24" spans="1:9" ht="15.75" customHeight="1" x14ac:dyDescent="0.25">
      <c r="A24" s="24">
        <v>45000</v>
      </c>
      <c r="B24" s="25">
        <v>3827.7</v>
      </c>
      <c r="C24" s="22">
        <f t="shared" si="1"/>
        <v>19.699999999999818</v>
      </c>
      <c r="D24" s="25">
        <v>53.6</v>
      </c>
      <c r="E24" s="22">
        <f t="shared" si="2"/>
        <v>2.7208121827411418</v>
      </c>
      <c r="F24" s="27"/>
      <c r="G24" s="27"/>
      <c r="H24" s="76"/>
      <c r="I24" s="81" t="str">
        <f t="shared" si="0"/>
        <v/>
      </c>
    </row>
    <row r="25" spans="1:9" ht="15.75" customHeight="1" x14ac:dyDescent="0.25">
      <c r="A25" s="24"/>
      <c r="B25" s="25"/>
      <c r="C25" s="22" t="str">
        <f t="shared" si="1"/>
        <v/>
      </c>
      <c r="D25" s="25"/>
      <c r="E25" s="22" t="str">
        <f t="shared" si="2"/>
        <v/>
      </c>
      <c r="F25" s="27"/>
      <c r="G25" s="27"/>
      <c r="H25" s="76"/>
      <c r="I25" s="81" t="str">
        <f t="shared" si="0"/>
        <v/>
      </c>
    </row>
    <row r="26" spans="1:9" ht="15.75" customHeight="1" x14ac:dyDescent="0.25">
      <c r="A26" s="24"/>
      <c r="B26" s="25"/>
      <c r="C26" s="22" t="str">
        <f t="shared" si="1"/>
        <v/>
      </c>
      <c r="D26" s="25"/>
      <c r="E26" s="22" t="str">
        <f t="shared" si="2"/>
        <v/>
      </c>
      <c r="F26" s="27"/>
      <c r="G26" s="27"/>
      <c r="H26" s="76"/>
      <c r="I26" s="81" t="str">
        <f t="shared" si="0"/>
        <v/>
      </c>
    </row>
    <row r="27" spans="1:9" ht="15.75" customHeight="1" x14ac:dyDescent="0.25">
      <c r="A27" s="24"/>
      <c r="B27" s="25"/>
      <c r="C27" s="22" t="str">
        <f t="shared" si="1"/>
        <v/>
      </c>
      <c r="D27" s="25"/>
      <c r="E27" s="22" t="str">
        <f t="shared" si="2"/>
        <v/>
      </c>
      <c r="F27" s="27"/>
      <c r="G27" s="27"/>
      <c r="H27" s="76"/>
      <c r="I27" s="81" t="str">
        <f t="shared" si="0"/>
        <v/>
      </c>
    </row>
    <row r="28" spans="1:9" ht="15.75" customHeight="1" x14ac:dyDescent="0.25">
      <c r="A28" s="24"/>
      <c r="B28" s="105"/>
      <c r="C28" s="22" t="str">
        <f t="shared" si="1"/>
        <v/>
      </c>
      <c r="D28" s="105"/>
      <c r="E28" s="22" t="str">
        <f t="shared" si="2"/>
        <v/>
      </c>
      <c r="F28" s="106"/>
      <c r="G28" s="106"/>
      <c r="H28" s="107"/>
      <c r="I28" s="81" t="str">
        <f t="shared" si="0"/>
        <v/>
      </c>
    </row>
    <row r="29" spans="1:9" ht="15.75" customHeight="1" x14ac:dyDescent="0.25">
      <c r="A29" s="24"/>
      <c r="B29" s="105"/>
      <c r="C29" s="22" t="str">
        <f t="shared" si="1"/>
        <v/>
      </c>
      <c r="D29" s="105"/>
      <c r="E29" s="22" t="str">
        <f t="shared" si="2"/>
        <v/>
      </c>
      <c r="F29" s="106"/>
      <c r="G29" s="106"/>
      <c r="H29" s="107"/>
      <c r="I29" s="81" t="str">
        <f t="shared" si="0"/>
        <v/>
      </c>
    </row>
    <row r="30" spans="1:9" ht="15.75" customHeight="1" x14ac:dyDescent="0.25">
      <c r="A30" s="24"/>
      <c r="B30" s="105"/>
      <c r="C30" s="22" t="str">
        <f t="shared" si="1"/>
        <v/>
      </c>
      <c r="D30" s="105"/>
      <c r="E30" s="22" t="str">
        <f t="shared" si="2"/>
        <v/>
      </c>
      <c r="F30" s="106"/>
      <c r="G30" s="106"/>
      <c r="H30" s="107"/>
      <c r="I30" s="81" t="str">
        <f t="shared" si="0"/>
        <v/>
      </c>
    </row>
    <row r="31" spans="1:9" ht="15.75" customHeight="1" x14ac:dyDescent="0.25">
      <c r="A31" s="24"/>
      <c r="B31" s="105"/>
      <c r="C31" s="22" t="str">
        <f t="shared" si="1"/>
        <v/>
      </c>
      <c r="D31" s="105"/>
      <c r="E31" s="22" t="str">
        <f t="shared" si="2"/>
        <v/>
      </c>
      <c r="F31" s="106"/>
      <c r="G31" s="106"/>
      <c r="H31" s="107"/>
      <c r="I31" s="81" t="str">
        <f t="shared" si="0"/>
        <v/>
      </c>
    </row>
    <row r="32" spans="1:9" ht="15.75" customHeight="1" x14ac:dyDescent="0.25">
      <c r="A32" s="24"/>
      <c r="B32" s="105"/>
      <c r="C32" s="22" t="str">
        <f t="shared" si="1"/>
        <v/>
      </c>
      <c r="D32" s="105"/>
      <c r="E32" s="22" t="str">
        <f t="shared" si="2"/>
        <v/>
      </c>
      <c r="F32" s="106"/>
      <c r="G32" s="106"/>
      <c r="H32" s="107"/>
      <c r="I32" s="81" t="str">
        <f t="shared" si="0"/>
        <v/>
      </c>
    </row>
    <row r="33" spans="1:9" ht="15.75" customHeight="1" x14ac:dyDescent="0.25">
      <c r="A33" s="24"/>
      <c r="B33" s="105"/>
      <c r="C33" s="22" t="str">
        <f t="shared" si="1"/>
        <v/>
      </c>
      <c r="D33" s="105"/>
      <c r="E33" s="22" t="str">
        <f t="shared" si="2"/>
        <v/>
      </c>
      <c r="F33" s="106"/>
      <c r="G33" s="106"/>
      <c r="H33" s="107"/>
      <c r="I33" s="81" t="str">
        <f t="shared" si="0"/>
        <v/>
      </c>
    </row>
    <row r="34" spans="1:9" ht="15.75" customHeight="1" x14ac:dyDescent="0.25">
      <c r="A34" s="24"/>
      <c r="B34" s="105"/>
      <c r="C34" s="22" t="str">
        <f t="shared" si="1"/>
        <v/>
      </c>
      <c r="D34" s="105"/>
      <c r="E34" s="22" t="str">
        <f t="shared" si="2"/>
        <v/>
      </c>
      <c r="F34" s="106"/>
      <c r="G34" s="106"/>
      <c r="H34" s="107"/>
      <c r="I34" s="81" t="str">
        <f t="shared" si="0"/>
        <v/>
      </c>
    </row>
    <row r="35" spans="1:9" ht="15.75" customHeight="1" x14ac:dyDescent="0.25">
      <c r="A35" s="24"/>
      <c r="B35" s="105"/>
      <c r="C35" s="22" t="str">
        <f t="shared" si="1"/>
        <v/>
      </c>
      <c r="D35" s="105"/>
      <c r="E35" s="22" t="str">
        <f t="shared" si="2"/>
        <v/>
      </c>
      <c r="F35" s="106"/>
      <c r="G35" s="106"/>
      <c r="H35" s="107"/>
      <c r="I35" s="81" t="str">
        <f t="shared" si="0"/>
        <v/>
      </c>
    </row>
    <row r="36" spans="1:9" ht="15.75" customHeight="1" x14ac:dyDescent="0.25">
      <c r="A36" s="24"/>
      <c r="B36" s="105"/>
      <c r="C36" s="22" t="str">
        <f t="shared" si="1"/>
        <v/>
      </c>
      <c r="D36" s="105"/>
      <c r="E36" s="22" t="str">
        <f t="shared" si="2"/>
        <v/>
      </c>
      <c r="F36" s="106"/>
      <c r="G36" s="106"/>
      <c r="H36" s="107"/>
      <c r="I36" s="81" t="str">
        <f t="shared" si="0"/>
        <v/>
      </c>
    </row>
    <row r="37" spans="1:9" ht="15.75" customHeight="1" x14ac:dyDescent="0.25">
      <c r="A37" s="24"/>
      <c r="B37" s="105"/>
      <c r="C37" s="22" t="str">
        <f t="shared" si="1"/>
        <v/>
      </c>
      <c r="D37" s="105"/>
      <c r="E37" s="22" t="str">
        <f t="shared" si="2"/>
        <v/>
      </c>
      <c r="F37" s="106"/>
      <c r="G37" s="106"/>
      <c r="H37" s="107"/>
      <c r="I37" s="81" t="str">
        <f t="shared" si="0"/>
        <v/>
      </c>
    </row>
    <row r="38" spans="1:9" ht="15.75" customHeight="1" x14ac:dyDescent="0.25">
      <c r="A38" s="24"/>
      <c r="B38" s="105"/>
      <c r="C38" s="22" t="str">
        <f t="shared" si="1"/>
        <v/>
      </c>
      <c r="D38" s="105"/>
      <c r="E38" s="22" t="str">
        <f t="shared" si="2"/>
        <v/>
      </c>
      <c r="F38" s="106"/>
      <c r="G38" s="106"/>
      <c r="H38" s="107"/>
      <c r="I38" s="81" t="str">
        <f t="shared" si="0"/>
        <v/>
      </c>
    </row>
    <row r="39" spans="1:9" ht="15.75" customHeight="1" x14ac:dyDescent="0.25">
      <c r="A39" s="24"/>
      <c r="B39" s="105"/>
      <c r="C39" s="22" t="str">
        <f t="shared" si="1"/>
        <v/>
      </c>
      <c r="D39" s="105"/>
      <c r="E39" s="22" t="str">
        <f t="shared" si="2"/>
        <v/>
      </c>
      <c r="F39" s="106"/>
      <c r="G39" s="106"/>
      <c r="H39" s="107"/>
      <c r="I39" s="81" t="str">
        <f t="shared" si="0"/>
        <v/>
      </c>
    </row>
    <row r="40" spans="1:9" ht="15.75" customHeight="1" x14ac:dyDescent="0.25">
      <c r="A40" s="24"/>
      <c r="B40" s="105"/>
      <c r="C40" s="22" t="str">
        <f t="shared" si="1"/>
        <v/>
      </c>
      <c r="D40" s="105"/>
      <c r="E40" s="22" t="str">
        <f t="shared" si="2"/>
        <v/>
      </c>
      <c r="F40" s="106"/>
      <c r="G40" s="106"/>
      <c r="H40" s="107"/>
      <c r="I40" s="81" t="str">
        <f t="shared" si="0"/>
        <v/>
      </c>
    </row>
    <row r="41" spans="1:9" ht="15.75" customHeight="1" x14ac:dyDescent="0.25">
      <c r="A41" s="24"/>
      <c r="B41" s="105"/>
      <c r="C41" s="22" t="str">
        <f t="shared" si="1"/>
        <v/>
      </c>
      <c r="D41" s="105"/>
      <c r="E41" s="22" t="str">
        <f t="shared" si="2"/>
        <v/>
      </c>
      <c r="F41" s="106"/>
      <c r="G41" s="106"/>
      <c r="H41" s="107"/>
      <c r="I41" s="81" t="str">
        <f t="shared" si="0"/>
        <v/>
      </c>
    </row>
    <row r="42" spans="1:9" ht="15.75" customHeight="1" x14ac:dyDescent="0.25">
      <c r="A42" s="24"/>
      <c r="B42" s="105"/>
      <c r="C42" s="22" t="str">
        <f t="shared" si="1"/>
        <v/>
      </c>
      <c r="D42" s="105"/>
      <c r="E42" s="22" t="str">
        <f t="shared" si="2"/>
        <v/>
      </c>
      <c r="F42" s="106"/>
      <c r="G42" s="106"/>
      <c r="H42" s="107"/>
      <c r="I42" s="81" t="str">
        <f t="shared" si="0"/>
        <v/>
      </c>
    </row>
    <row r="43" spans="1:9" ht="15.75" customHeight="1" x14ac:dyDescent="0.25">
      <c r="A43" s="24"/>
      <c r="B43" s="105"/>
      <c r="C43" s="22" t="str">
        <f t="shared" si="1"/>
        <v/>
      </c>
      <c r="D43" s="105"/>
      <c r="E43" s="22" t="str">
        <f t="shared" si="2"/>
        <v/>
      </c>
      <c r="F43" s="106"/>
      <c r="G43" s="106"/>
      <c r="H43" s="107"/>
      <c r="I43" s="81" t="str">
        <f t="shared" si="0"/>
        <v/>
      </c>
    </row>
    <row r="44" spans="1:9" ht="15.75" customHeight="1" x14ac:dyDescent="0.25">
      <c r="A44" s="24"/>
      <c r="B44" s="105"/>
      <c r="C44" s="22" t="str">
        <f t="shared" si="1"/>
        <v/>
      </c>
      <c r="D44" s="105"/>
      <c r="E44" s="22" t="str">
        <f t="shared" si="2"/>
        <v/>
      </c>
      <c r="F44" s="106"/>
      <c r="G44" s="106"/>
      <c r="H44" s="107"/>
      <c r="I44" s="81" t="str">
        <f t="shared" si="0"/>
        <v/>
      </c>
    </row>
    <row r="45" spans="1:9" ht="15.75" customHeight="1" x14ac:dyDescent="0.25">
      <c r="A45" s="24"/>
      <c r="B45" s="105"/>
      <c r="C45" s="22" t="str">
        <f t="shared" si="1"/>
        <v/>
      </c>
      <c r="D45" s="105"/>
      <c r="E45" s="22" t="str">
        <f t="shared" si="2"/>
        <v/>
      </c>
      <c r="F45" s="106"/>
      <c r="G45" s="106"/>
      <c r="H45" s="107"/>
      <c r="I45" s="81" t="str">
        <f t="shared" si="0"/>
        <v/>
      </c>
    </row>
    <row r="46" spans="1:9" ht="15.75" customHeight="1" x14ac:dyDescent="0.25">
      <c r="A46" s="24"/>
      <c r="B46" s="105"/>
      <c r="C46" s="22" t="str">
        <f t="shared" si="1"/>
        <v/>
      </c>
      <c r="D46" s="105"/>
      <c r="E46" s="22" t="str">
        <f t="shared" si="2"/>
        <v/>
      </c>
      <c r="F46" s="106"/>
      <c r="G46" s="106"/>
      <c r="H46" s="107"/>
      <c r="I46" s="81" t="str">
        <f t="shared" si="0"/>
        <v/>
      </c>
    </row>
    <row r="47" spans="1:9" ht="15.75" customHeight="1" x14ac:dyDescent="0.25">
      <c r="A47" s="24"/>
      <c r="B47" s="105"/>
      <c r="C47" s="22" t="str">
        <f t="shared" si="1"/>
        <v/>
      </c>
      <c r="D47" s="105"/>
      <c r="E47" s="22" t="str">
        <f t="shared" si="2"/>
        <v/>
      </c>
      <c r="F47" s="106"/>
      <c r="G47" s="106"/>
      <c r="H47" s="107"/>
      <c r="I47" s="81" t="str">
        <f t="shared" si="0"/>
        <v/>
      </c>
    </row>
    <row r="48" spans="1:9" ht="15.75" customHeight="1" x14ac:dyDescent="0.25">
      <c r="A48" s="24"/>
      <c r="B48" s="105"/>
      <c r="C48" s="22" t="str">
        <f t="shared" si="1"/>
        <v/>
      </c>
      <c r="D48" s="105"/>
      <c r="E48" s="22" t="str">
        <f t="shared" si="2"/>
        <v/>
      </c>
      <c r="F48" s="106"/>
      <c r="G48" s="106"/>
      <c r="H48" s="107"/>
      <c r="I48" s="81" t="str">
        <f t="shared" si="0"/>
        <v/>
      </c>
    </row>
    <row r="49" spans="1:9" ht="15.75" customHeight="1" x14ac:dyDescent="0.25">
      <c r="A49" s="24"/>
      <c r="B49" s="105"/>
      <c r="C49" s="22" t="str">
        <f t="shared" si="1"/>
        <v/>
      </c>
      <c r="D49" s="105"/>
      <c r="E49" s="22" t="str">
        <f t="shared" si="2"/>
        <v/>
      </c>
      <c r="F49" s="106"/>
      <c r="G49" s="106"/>
      <c r="H49" s="107"/>
      <c r="I49" s="81" t="str">
        <f t="shared" si="0"/>
        <v/>
      </c>
    </row>
    <row r="50" spans="1:9" ht="15.75" customHeight="1" x14ac:dyDescent="0.25">
      <c r="A50" s="24"/>
      <c r="B50" s="105"/>
      <c r="C50" s="22" t="str">
        <f t="shared" si="1"/>
        <v/>
      </c>
      <c r="D50" s="105"/>
      <c r="E50" s="22" t="str">
        <f t="shared" si="2"/>
        <v/>
      </c>
      <c r="F50" s="106"/>
      <c r="G50" s="106"/>
      <c r="H50" s="107"/>
      <c r="I50" s="81" t="str">
        <f t="shared" si="0"/>
        <v/>
      </c>
    </row>
    <row r="51" spans="1:9" x14ac:dyDescent="0.25">
      <c r="A51" s="24"/>
      <c r="B51" s="105"/>
      <c r="C51" s="22" t="str">
        <f t="shared" ref="C51:C100" si="3">IF(B51="","",B51-B50)</f>
        <v/>
      </c>
      <c r="D51" s="105"/>
      <c r="E51" s="22" t="str">
        <f t="shared" ref="E51:E100" si="4">IF(OR(C51="",C51=0,D51=""),"",D51/C51)</f>
        <v/>
      </c>
      <c r="F51" s="106"/>
      <c r="G51" s="106"/>
      <c r="H51" s="107"/>
      <c r="I51" s="81" t="str">
        <f t="shared" ref="I51:I100" si="5">IF((G51="Servis"),A51,"")</f>
        <v/>
      </c>
    </row>
    <row r="52" spans="1:9" x14ac:dyDescent="0.25">
      <c r="A52" s="24"/>
      <c r="B52" s="105"/>
      <c r="C52" s="22" t="str">
        <f t="shared" si="3"/>
        <v/>
      </c>
      <c r="D52" s="105"/>
      <c r="E52" s="22" t="str">
        <f t="shared" si="4"/>
        <v/>
      </c>
      <c r="F52" s="106"/>
      <c r="G52" s="106"/>
      <c r="H52" s="107"/>
      <c r="I52" s="81" t="str">
        <f t="shared" si="5"/>
        <v/>
      </c>
    </row>
    <row r="53" spans="1:9" x14ac:dyDescent="0.25">
      <c r="A53" s="24"/>
      <c r="B53" s="105"/>
      <c r="C53" s="22" t="str">
        <f t="shared" si="3"/>
        <v/>
      </c>
      <c r="D53" s="105"/>
      <c r="E53" s="22" t="str">
        <f t="shared" si="4"/>
        <v/>
      </c>
      <c r="F53" s="106"/>
      <c r="G53" s="106"/>
      <c r="H53" s="107"/>
      <c r="I53" s="81" t="str">
        <f t="shared" si="5"/>
        <v/>
      </c>
    </row>
    <row r="54" spans="1:9" x14ac:dyDescent="0.25">
      <c r="A54" s="24"/>
      <c r="B54" s="105"/>
      <c r="C54" s="22" t="str">
        <f t="shared" si="3"/>
        <v/>
      </c>
      <c r="D54" s="105"/>
      <c r="E54" s="22" t="str">
        <f t="shared" si="4"/>
        <v/>
      </c>
      <c r="F54" s="106"/>
      <c r="G54" s="106"/>
      <c r="H54" s="107"/>
      <c r="I54" s="81" t="str">
        <f t="shared" si="5"/>
        <v/>
      </c>
    </row>
    <row r="55" spans="1:9" x14ac:dyDescent="0.25">
      <c r="A55" s="24"/>
      <c r="B55" s="105"/>
      <c r="C55" s="22" t="str">
        <f t="shared" si="3"/>
        <v/>
      </c>
      <c r="D55" s="105"/>
      <c r="E55" s="22" t="str">
        <f t="shared" si="4"/>
        <v/>
      </c>
      <c r="F55" s="106"/>
      <c r="G55" s="106"/>
      <c r="H55" s="107"/>
      <c r="I55" s="81" t="str">
        <f t="shared" si="5"/>
        <v/>
      </c>
    </row>
    <row r="56" spans="1:9" x14ac:dyDescent="0.25">
      <c r="A56" s="24"/>
      <c r="B56" s="105"/>
      <c r="C56" s="22" t="str">
        <f t="shared" si="3"/>
        <v/>
      </c>
      <c r="D56" s="105"/>
      <c r="E56" s="22" t="str">
        <f t="shared" si="4"/>
        <v/>
      </c>
      <c r="F56" s="106"/>
      <c r="G56" s="106"/>
      <c r="H56" s="107"/>
      <c r="I56" s="81" t="str">
        <f t="shared" si="5"/>
        <v/>
      </c>
    </row>
    <row r="57" spans="1:9" x14ac:dyDescent="0.25">
      <c r="A57" s="24"/>
      <c r="B57" s="105"/>
      <c r="C57" s="22" t="str">
        <f t="shared" si="3"/>
        <v/>
      </c>
      <c r="D57" s="105"/>
      <c r="E57" s="22" t="str">
        <f t="shared" si="4"/>
        <v/>
      </c>
      <c r="F57" s="106"/>
      <c r="G57" s="106"/>
      <c r="H57" s="107"/>
      <c r="I57" s="81" t="str">
        <f t="shared" si="5"/>
        <v/>
      </c>
    </row>
    <row r="58" spans="1:9" x14ac:dyDescent="0.25">
      <c r="A58" s="24"/>
      <c r="B58" s="105"/>
      <c r="C58" s="22" t="str">
        <f t="shared" si="3"/>
        <v/>
      </c>
      <c r="D58" s="105"/>
      <c r="E58" s="22" t="str">
        <f t="shared" si="4"/>
        <v/>
      </c>
      <c r="F58" s="106"/>
      <c r="G58" s="106"/>
      <c r="H58" s="107"/>
      <c r="I58" s="81" t="str">
        <f t="shared" si="5"/>
        <v/>
      </c>
    </row>
    <row r="59" spans="1:9" x14ac:dyDescent="0.25">
      <c r="A59" s="24"/>
      <c r="B59" s="105"/>
      <c r="C59" s="22" t="str">
        <f t="shared" si="3"/>
        <v/>
      </c>
      <c r="D59" s="105"/>
      <c r="E59" s="22" t="str">
        <f t="shared" si="4"/>
        <v/>
      </c>
      <c r="F59" s="106"/>
      <c r="G59" s="106"/>
      <c r="H59" s="107"/>
      <c r="I59" s="81" t="str">
        <f t="shared" si="5"/>
        <v/>
      </c>
    </row>
    <row r="60" spans="1:9" x14ac:dyDescent="0.25">
      <c r="A60" s="24"/>
      <c r="B60" s="105"/>
      <c r="C60" s="22" t="str">
        <f t="shared" si="3"/>
        <v/>
      </c>
      <c r="D60" s="105"/>
      <c r="E60" s="22" t="str">
        <f t="shared" si="4"/>
        <v/>
      </c>
      <c r="F60" s="106"/>
      <c r="G60" s="106"/>
      <c r="H60" s="107"/>
      <c r="I60" s="81" t="str">
        <f t="shared" si="5"/>
        <v/>
      </c>
    </row>
    <row r="61" spans="1:9" x14ac:dyDescent="0.25">
      <c r="A61" s="24"/>
      <c r="B61" s="105"/>
      <c r="C61" s="22" t="str">
        <f t="shared" si="3"/>
        <v/>
      </c>
      <c r="D61" s="105"/>
      <c r="E61" s="22" t="str">
        <f t="shared" si="4"/>
        <v/>
      </c>
      <c r="F61" s="106"/>
      <c r="G61" s="106"/>
      <c r="H61" s="107"/>
      <c r="I61" s="81" t="str">
        <f t="shared" si="5"/>
        <v/>
      </c>
    </row>
    <row r="62" spans="1:9" x14ac:dyDescent="0.25">
      <c r="A62" s="24"/>
      <c r="B62" s="105"/>
      <c r="C62" s="22" t="str">
        <f t="shared" si="3"/>
        <v/>
      </c>
      <c r="D62" s="105"/>
      <c r="E62" s="22" t="str">
        <f t="shared" si="4"/>
        <v/>
      </c>
      <c r="F62" s="106"/>
      <c r="G62" s="106"/>
      <c r="H62" s="107"/>
      <c r="I62" s="81" t="str">
        <f t="shared" si="5"/>
        <v/>
      </c>
    </row>
    <row r="63" spans="1:9" x14ac:dyDescent="0.25">
      <c r="A63" s="24"/>
      <c r="B63" s="105"/>
      <c r="C63" s="22" t="str">
        <f t="shared" si="3"/>
        <v/>
      </c>
      <c r="D63" s="105"/>
      <c r="E63" s="22" t="str">
        <f t="shared" si="4"/>
        <v/>
      </c>
      <c r="F63" s="106"/>
      <c r="G63" s="106"/>
      <c r="H63" s="107"/>
      <c r="I63" s="81" t="str">
        <f t="shared" si="5"/>
        <v/>
      </c>
    </row>
    <row r="64" spans="1:9" x14ac:dyDescent="0.25">
      <c r="A64" s="24"/>
      <c r="B64" s="105"/>
      <c r="C64" s="22" t="str">
        <f t="shared" si="3"/>
        <v/>
      </c>
      <c r="D64" s="105"/>
      <c r="E64" s="22" t="str">
        <f t="shared" si="4"/>
        <v/>
      </c>
      <c r="F64" s="106"/>
      <c r="G64" s="106"/>
      <c r="H64" s="107"/>
      <c r="I64" s="81" t="str">
        <f t="shared" si="5"/>
        <v/>
      </c>
    </row>
    <row r="65" spans="1:9" x14ac:dyDescent="0.25">
      <c r="A65" s="24"/>
      <c r="B65" s="105"/>
      <c r="C65" s="22" t="str">
        <f t="shared" si="3"/>
        <v/>
      </c>
      <c r="D65" s="105"/>
      <c r="E65" s="22" t="str">
        <f t="shared" si="4"/>
        <v/>
      </c>
      <c r="F65" s="106"/>
      <c r="G65" s="106"/>
      <c r="H65" s="107"/>
      <c r="I65" s="81" t="str">
        <f t="shared" si="5"/>
        <v/>
      </c>
    </row>
    <row r="66" spans="1:9" x14ac:dyDescent="0.25">
      <c r="A66" s="24"/>
      <c r="B66" s="105"/>
      <c r="C66" s="22" t="str">
        <f t="shared" si="3"/>
        <v/>
      </c>
      <c r="D66" s="105"/>
      <c r="E66" s="22" t="str">
        <f t="shared" si="4"/>
        <v/>
      </c>
      <c r="F66" s="106"/>
      <c r="G66" s="106"/>
      <c r="H66" s="107"/>
      <c r="I66" s="81" t="str">
        <f t="shared" si="5"/>
        <v/>
      </c>
    </row>
    <row r="67" spans="1:9" x14ac:dyDescent="0.25">
      <c r="A67" s="24"/>
      <c r="B67" s="105"/>
      <c r="C67" s="22" t="str">
        <f t="shared" si="3"/>
        <v/>
      </c>
      <c r="D67" s="105"/>
      <c r="E67" s="22" t="str">
        <f t="shared" si="4"/>
        <v/>
      </c>
      <c r="F67" s="106"/>
      <c r="G67" s="106"/>
      <c r="H67" s="107"/>
      <c r="I67" s="81" t="str">
        <f t="shared" si="5"/>
        <v/>
      </c>
    </row>
    <row r="68" spans="1:9" x14ac:dyDescent="0.25">
      <c r="A68" s="24"/>
      <c r="B68" s="105"/>
      <c r="C68" s="22" t="str">
        <f t="shared" si="3"/>
        <v/>
      </c>
      <c r="D68" s="105"/>
      <c r="E68" s="22" t="str">
        <f t="shared" si="4"/>
        <v/>
      </c>
      <c r="F68" s="106"/>
      <c r="G68" s="106"/>
      <c r="H68" s="107"/>
      <c r="I68" s="81" t="str">
        <f t="shared" si="5"/>
        <v/>
      </c>
    </row>
    <row r="69" spans="1:9" x14ac:dyDescent="0.25">
      <c r="A69" s="24"/>
      <c r="B69" s="105"/>
      <c r="C69" s="22" t="str">
        <f t="shared" si="3"/>
        <v/>
      </c>
      <c r="D69" s="105"/>
      <c r="E69" s="22" t="str">
        <f t="shared" si="4"/>
        <v/>
      </c>
      <c r="F69" s="106"/>
      <c r="G69" s="106"/>
      <c r="H69" s="107"/>
      <c r="I69" s="81" t="str">
        <f t="shared" si="5"/>
        <v/>
      </c>
    </row>
    <row r="70" spans="1:9" x14ac:dyDescent="0.25">
      <c r="A70" s="24"/>
      <c r="B70" s="105"/>
      <c r="C70" s="22" t="str">
        <f t="shared" si="3"/>
        <v/>
      </c>
      <c r="D70" s="105"/>
      <c r="E70" s="22" t="str">
        <f t="shared" si="4"/>
        <v/>
      </c>
      <c r="F70" s="106"/>
      <c r="G70" s="106"/>
      <c r="H70" s="107"/>
      <c r="I70" s="81" t="str">
        <f t="shared" si="5"/>
        <v/>
      </c>
    </row>
    <row r="71" spans="1:9" x14ac:dyDescent="0.25">
      <c r="A71" s="24"/>
      <c r="B71" s="105"/>
      <c r="C71" s="22" t="str">
        <f t="shared" si="3"/>
        <v/>
      </c>
      <c r="D71" s="105"/>
      <c r="E71" s="22" t="str">
        <f t="shared" si="4"/>
        <v/>
      </c>
      <c r="F71" s="106"/>
      <c r="G71" s="106"/>
      <c r="H71" s="107"/>
      <c r="I71" s="81" t="str">
        <f t="shared" si="5"/>
        <v/>
      </c>
    </row>
    <row r="72" spans="1:9" x14ac:dyDescent="0.25">
      <c r="A72" s="24"/>
      <c r="B72" s="105"/>
      <c r="C72" s="22" t="str">
        <f t="shared" si="3"/>
        <v/>
      </c>
      <c r="D72" s="105"/>
      <c r="E72" s="22" t="str">
        <f t="shared" si="4"/>
        <v/>
      </c>
      <c r="F72" s="106"/>
      <c r="G72" s="106"/>
      <c r="H72" s="107"/>
      <c r="I72" s="81" t="str">
        <f t="shared" si="5"/>
        <v/>
      </c>
    </row>
    <row r="73" spans="1:9" x14ac:dyDescent="0.25">
      <c r="A73" s="24"/>
      <c r="B73" s="105"/>
      <c r="C73" s="22" t="str">
        <f t="shared" si="3"/>
        <v/>
      </c>
      <c r="D73" s="105"/>
      <c r="E73" s="22" t="str">
        <f t="shared" si="4"/>
        <v/>
      </c>
      <c r="F73" s="106"/>
      <c r="G73" s="106"/>
      <c r="H73" s="107"/>
      <c r="I73" s="81" t="str">
        <f t="shared" si="5"/>
        <v/>
      </c>
    </row>
    <row r="74" spans="1:9" x14ac:dyDescent="0.25">
      <c r="A74" s="24"/>
      <c r="B74" s="105"/>
      <c r="C74" s="22" t="str">
        <f t="shared" si="3"/>
        <v/>
      </c>
      <c r="D74" s="105"/>
      <c r="E74" s="22" t="str">
        <f t="shared" si="4"/>
        <v/>
      </c>
      <c r="F74" s="106"/>
      <c r="G74" s="106"/>
      <c r="H74" s="107"/>
      <c r="I74" s="81" t="str">
        <f t="shared" si="5"/>
        <v/>
      </c>
    </row>
    <row r="75" spans="1:9" x14ac:dyDescent="0.25">
      <c r="A75" s="24"/>
      <c r="B75" s="105"/>
      <c r="C75" s="22" t="str">
        <f t="shared" si="3"/>
        <v/>
      </c>
      <c r="D75" s="105"/>
      <c r="E75" s="22" t="str">
        <f t="shared" si="4"/>
        <v/>
      </c>
      <c r="F75" s="106"/>
      <c r="G75" s="106"/>
      <c r="H75" s="107"/>
      <c r="I75" s="81" t="str">
        <f t="shared" si="5"/>
        <v/>
      </c>
    </row>
    <row r="76" spans="1:9" x14ac:dyDescent="0.25">
      <c r="A76" s="24"/>
      <c r="B76" s="105"/>
      <c r="C76" s="22" t="str">
        <f t="shared" si="3"/>
        <v/>
      </c>
      <c r="D76" s="105"/>
      <c r="E76" s="22" t="str">
        <f t="shared" si="4"/>
        <v/>
      </c>
      <c r="F76" s="106"/>
      <c r="G76" s="106"/>
      <c r="H76" s="107"/>
      <c r="I76" s="81" t="str">
        <f t="shared" si="5"/>
        <v/>
      </c>
    </row>
    <row r="77" spans="1:9" x14ac:dyDescent="0.25">
      <c r="A77" s="24"/>
      <c r="B77" s="105"/>
      <c r="C77" s="22" t="str">
        <f t="shared" si="3"/>
        <v/>
      </c>
      <c r="D77" s="105"/>
      <c r="E77" s="22" t="str">
        <f t="shared" si="4"/>
        <v/>
      </c>
      <c r="F77" s="106"/>
      <c r="G77" s="106"/>
      <c r="H77" s="107"/>
      <c r="I77" s="81" t="str">
        <f t="shared" si="5"/>
        <v/>
      </c>
    </row>
    <row r="78" spans="1:9" x14ac:dyDescent="0.25">
      <c r="A78" s="24"/>
      <c r="B78" s="105"/>
      <c r="C78" s="22" t="str">
        <f t="shared" si="3"/>
        <v/>
      </c>
      <c r="D78" s="105"/>
      <c r="E78" s="22" t="str">
        <f t="shared" si="4"/>
        <v/>
      </c>
      <c r="F78" s="106"/>
      <c r="G78" s="106"/>
      <c r="H78" s="107"/>
      <c r="I78" s="81" t="str">
        <f t="shared" si="5"/>
        <v/>
      </c>
    </row>
    <row r="79" spans="1:9" x14ac:dyDescent="0.25">
      <c r="A79" s="24"/>
      <c r="B79" s="105"/>
      <c r="C79" s="22" t="str">
        <f t="shared" si="3"/>
        <v/>
      </c>
      <c r="D79" s="105"/>
      <c r="E79" s="22" t="str">
        <f t="shared" si="4"/>
        <v/>
      </c>
      <c r="F79" s="106"/>
      <c r="G79" s="106"/>
      <c r="H79" s="107"/>
      <c r="I79" s="81" t="str">
        <f t="shared" si="5"/>
        <v/>
      </c>
    </row>
    <row r="80" spans="1:9" x14ac:dyDescent="0.25">
      <c r="A80" s="24"/>
      <c r="B80" s="105"/>
      <c r="C80" s="22" t="str">
        <f t="shared" si="3"/>
        <v/>
      </c>
      <c r="D80" s="105"/>
      <c r="E80" s="22" t="str">
        <f t="shared" si="4"/>
        <v/>
      </c>
      <c r="F80" s="106"/>
      <c r="G80" s="106"/>
      <c r="H80" s="107"/>
      <c r="I80" s="81" t="str">
        <f t="shared" si="5"/>
        <v/>
      </c>
    </row>
    <row r="81" spans="1:9" x14ac:dyDescent="0.25">
      <c r="A81" s="24"/>
      <c r="B81" s="105"/>
      <c r="C81" s="22" t="str">
        <f t="shared" si="3"/>
        <v/>
      </c>
      <c r="D81" s="105"/>
      <c r="E81" s="22" t="str">
        <f t="shared" si="4"/>
        <v/>
      </c>
      <c r="F81" s="106"/>
      <c r="G81" s="106"/>
      <c r="H81" s="107"/>
      <c r="I81" s="81" t="str">
        <f t="shared" si="5"/>
        <v/>
      </c>
    </row>
    <row r="82" spans="1:9" x14ac:dyDescent="0.25">
      <c r="A82" s="24"/>
      <c r="B82" s="105"/>
      <c r="C82" s="22" t="str">
        <f t="shared" si="3"/>
        <v/>
      </c>
      <c r="D82" s="105"/>
      <c r="E82" s="22" t="str">
        <f t="shared" si="4"/>
        <v/>
      </c>
      <c r="F82" s="106"/>
      <c r="G82" s="106"/>
      <c r="H82" s="107"/>
      <c r="I82" s="81" t="str">
        <f t="shared" si="5"/>
        <v/>
      </c>
    </row>
    <row r="83" spans="1:9" x14ac:dyDescent="0.25">
      <c r="A83" s="24"/>
      <c r="B83" s="105"/>
      <c r="C83" s="22" t="str">
        <f t="shared" si="3"/>
        <v/>
      </c>
      <c r="D83" s="105"/>
      <c r="E83" s="22" t="str">
        <f t="shared" si="4"/>
        <v/>
      </c>
      <c r="F83" s="106"/>
      <c r="G83" s="106"/>
      <c r="H83" s="107"/>
      <c r="I83" s="81" t="str">
        <f t="shared" si="5"/>
        <v/>
      </c>
    </row>
    <row r="84" spans="1:9" x14ac:dyDescent="0.25">
      <c r="A84" s="24"/>
      <c r="B84" s="105"/>
      <c r="C84" s="22" t="str">
        <f t="shared" si="3"/>
        <v/>
      </c>
      <c r="D84" s="105"/>
      <c r="E84" s="22" t="str">
        <f t="shared" si="4"/>
        <v/>
      </c>
      <c r="F84" s="106"/>
      <c r="G84" s="106"/>
      <c r="H84" s="107"/>
      <c r="I84" s="81" t="str">
        <f t="shared" si="5"/>
        <v/>
      </c>
    </row>
    <row r="85" spans="1:9" x14ac:dyDescent="0.25">
      <c r="A85" s="24"/>
      <c r="B85" s="105"/>
      <c r="C85" s="22" t="str">
        <f t="shared" si="3"/>
        <v/>
      </c>
      <c r="D85" s="105"/>
      <c r="E85" s="22" t="str">
        <f t="shared" si="4"/>
        <v/>
      </c>
      <c r="F85" s="106"/>
      <c r="G85" s="106"/>
      <c r="H85" s="107"/>
      <c r="I85" s="81" t="str">
        <f t="shared" si="5"/>
        <v/>
      </c>
    </row>
    <row r="86" spans="1:9" x14ac:dyDescent="0.25">
      <c r="A86" s="24"/>
      <c r="B86" s="105"/>
      <c r="C86" s="22" t="str">
        <f t="shared" si="3"/>
        <v/>
      </c>
      <c r="D86" s="105"/>
      <c r="E86" s="22" t="str">
        <f t="shared" si="4"/>
        <v/>
      </c>
      <c r="F86" s="106"/>
      <c r="G86" s="106"/>
      <c r="H86" s="107"/>
      <c r="I86" s="81" t="str">
        <f t="shared" si="5"/>
        <v/>
      </c>
    </row>
    <row r="87" spans="1:9" x14ac:dyDescent="0.25">
      <c r="A87" s="24"/>
      <c r="B87" s="105"/>
      <c r="C87" s="22" t="str">
        <f t="shared" si="3"/>
        <v/>
      </c>
      <c r="D87" s="105"/>
      <c r="E87" s="22" t="str">
        <f t="shared" si="4"/>
        <v/>
      </c>
      <c r="F87" s="106"/>
      <c r="G87" s="106"/>
      <c r="H87" s="107"/>
      <c r="I87" s="81" t="str">
        <f t="shared" si="5"/>
        <v/>
      </c>
    </row>
    <row r="88" spans="1:9" x14ac:dyDescent="0.25">
      <c r="A88" s="24"/>
      <c r="B88" s="105"/>
      <c r="C88" s="22" t="str">
        <f t="shared" si="3"/>
        <v/>
      </c>
      <c r="D88" s="105"/>
      <c r="E88" s="22" t="str">
        <f t="shared" si="4"/>
        <v/>
      </c>
      <c r="F88" s="106"/>
      <c r="G88" s="106"/>
      <c r="H88" s="107"/>
      <c r="I88" s="81" t="str">
        <f t="shared" si="5"/>
        <v/>
      </c>
    </row>
    <row r="89" spans="1:9" x14ac:dyDescent="0.25">
      <c r="A89" s="24"/>
      <c r="B89" s="105"/>
      <c r="C89" s="22" t="str">
        <f t="shared" si="3"/>
        <v/>
      </c>
      <c r="D89" s="105"/>
      <c r="E89" s="22" t="str">
        <f t="shared" si="4"/>
        <v/>
      </c>
      <c r="F89" s="106"/>
      <c r="G89" s="106"/>
      <c r="H89" s="107"/>
      <c r="I89" s="81" t="str">
        <f t="shared" si="5"/>
        <v/>
      </c>
    </row>
    <row r="90" spans="1:9" x14ac:dyDescent="0.25">
      <c r="A90" s="24"/>
      <c r="B90" s="105"/>
      <c r="C90" s="22" t="str">
        <f t="shared" si="3"/>
        <v/>
      </c>
      <c r="D90" s="105"/>
      <c r="E90" s="22" t="str">
        <f t="shared" si="4"/>
        <v/>
      </c>
      <c r="F90" s="106"/>
      <c r="G90" s="106"/>
      <c r="H90" s="107"/>
      <c r="I90" s="81" t="str">
        <f t="shared" si="5"/>
        <v/>
      </c>
    </row>
    <row r="91" spans="1:9" x14ac:dyDescent="0.25">
      <c r="A91" s="24"/>
      <c r="B91" s="105"/>
      <c r="C91" s="22" t="str">
        <f t="shared" si="3"/>
        <v/>
      </c>
      <c r="D91" s="105"/>
      <c r="E91" s="22" t="str">
        <f t="shared" si="4"/>
        <v/>
      </c>
      <c r="F91" s="106"/>
      <c r="G91" s="106"/>
      <c r="H91" s="107"/>
      <c r="I91" s="81" t="str">
        <f t="shared" si="5"/>
        <v/>
      </c>
    </row>
    <row r="92" spans="1:9" x14ac:dyDescent="0.25">
      <c r="A92" s="24"/>
      <c r="B92" s="105"/>
      <c r="C92" s="22" t="str">
        <f t="shared" si="3"/>
        <v/>
      </c>
      <c r="D92" s="105"/>
      <c r="E92" s="22" t="str">
        <f t="shared" si="4"/>
        <v/>
      </c>
      <c r="F92" s="106"/>
      <c r="G92" s="106"/>
      <c r="H92" s="107"/>
      <c r="I92" s="81" t="str">
        <f t="shared" si="5"/>
        <v/>
      </c>
    </row>
    <row r="93" spans="1:9" x14ac:dyDescent="0.25">
      <c r="A93" s="24"/>
      <c r="B93" s="105"/>
      <c r="C93" s="22" t="str">
        <f t="shared" si="3"/>
        <v/>
      </c>
      <c r="D93" s="105"/>
      <c r="E93" s="22" t="str">
        <f t="shared" si="4"/>
        <v/>
      </c>
      <c r="F93" s="106"/>
      <c r="G93" s="106"/>
      <c r="H93" s="107"/>
      <c r="I93" s="81" t="str">
        <f t="shared" si="5"/>
        <v/>
      </c>
    </row>
    <row r="94" spans="1:9" x14ac:dyDescent="0.25">
      <c r="A94" s="24"/>
      <c r="B94" s="105"/>
      <c r="C94" s="22" t="str">
        <f t="shared" si="3"/>
        <v/>
      </c>
      <c r="D94" s="105"/>
      <c r="E94" s="22" t="str">
        <f t="shared" si="4"/>
        <v/>
      </c>
      <c r="F94" s="106"/>
      <c r="G94" s="106"/>
      <c r="H94" s="107"/>
      <c r="I94" s="81" t="str">
        <f t="shared" si="5"/>
        <v/>
      </c>
    </row>
    <row r="95" spans="1:9" x14ac:dyDescent="0.25">
      <c r="A95" s="24"/>
      <c r="B95" s="105"/>
      <c r="C95" s="22" t="str">
        <f t="shared" si="3"/>
        <v/>
      </c>
      <c r="D95" s="105"/>
      <c r="E95" s="22" t="str">
        <f t="shared" si="4"/>
        <v/>
      </c>
      <c r="F95" s="106"/>
      <c r="G95" s="106"/>
      <c r="H95" s="107"/>
      <c r="I95" s="81" t="str">
        <f t="shared" si="5"/>
        <v/>
      </c>
    </row>
    <row r="96" spans="1:9" x14ac:dyDescent="0.25">
      <c r="A96" s="24"/>
      <c r="B96" s="105"/>
      <c r="C96" s="22" t="str">
        <f t="shared" si="3"/>
        <v/>
      </c>
      <c r="D96" s="105"/>
      <c r="E96" s="22" t="str">
        <f t="shared" si="4"/>
        <v/>
      </c>
      <c r="F96" s="106"/>
      <c r="G96" s="106"/>
      <c r="H96" s="107"/>
      <c r="I96" s="81" t="str">
        <f t="shared" si="5"/>
        <v/>
      </c>
    </row>
    <row r="97" spans="1:9" x14ac:dyDescent="0.25">
      <c r="A97" s="24"/>
      <c r="B97" s="105"/>
      <c r="C97" s="22" t="str">
        <f t="shared" si="3"/>
        <v/>
      </c>
      <c r="D97" s="105"/>
      <c r="E97" s="22" t="str">
        <f t="shared" si="4"/>
        <v/>
      </c>
      <c r="F97" s="106"/>
      <c r="G97" s="106"/>
      <c r="H97" s="107"/>
      <c r="I97" s="81" t="str">
        <f t="shared" si="5"/>
        <v/>
      </c>
    </row>
    <row r="98" spans="1:9" x14ac:dyDescent="0.25">
      <c r="A98" s="24"/>
      <c r="B98" s="105"/>
      <c r="C98" s="22" t="str">
        <f t="shared" si="3"/>
        <v/>
      </c>
      <c r="D98" s="105"/>
      <c r="E98" s="22" t="str">
        <f t="shared" si="4"/>
        <v/>
      </c>
      <c r="F98" s="106"/>
      <c r="G98" s="106"/>
      <c r="H98" s="107"/>
      <c r="I98" s="81" t="str">
        <f t="shared" si="5"/>
        <v/>
      </c>
    </row>
    <row r="99" spans="1:9" x14ac:dyDescent="0.25">
      <c r="A99" s="24"/>
      <c r="B99" s="105"/>
      <c r="C99" s="22" t="str">
        <f t="shared" si="3"/>
        <v/>
      </c>
      <c r="D99" s="105"/>
      <c r="E99" s="22" t="str">
        <f t="shared" si="4"/>
        <v/>
      </c>
      <c r="F99" s="106"/>
      <c r="G99" s="106"/>
      <c r="H99" s="107"/>
      <c r="I99" s="81" t="str">
        <f t="shared" si="5"/>
        <v/>
      </c>
    </row>
    <row r="100" spans="1:9" x14ac:dyDescent="0.25">
      <c r="A100" s="24"/>
      <c r="B100" s="105"/>
      <c r="C100" s="22" t="str">
        <f t="shared" si="3"/>
        <v/>
      </c>
      <c r="D100" s="105"/>
      <c r="E100" s="22" t="str">
        <f t="shared" si="4"/>
        <v/>
      </c>
      <c r="F100" s="106"/>
      <c r="G100" s="106"/>
      <c r="H100" s="107"/>
      <c r="I100" s="81" t="str">
        <f t="shared" si="5"/>
        <v/>
      </c>
    </row>
  </sheetData>
  <sheetProtection selectLockedCells="1"/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G10" sqref="G10"/>
    </sheetView>
  </sheetViews>
  <sheetFormatPr defaultColWidth="12.5703125" defaultRowHeight="15.75" x14ac:dyDescent="0.25"/>
  <cols>
    <col min="1" max="2" width="12.5703125" style="1"/>
    <col min="3" max="3" width="15.140625" style="1" customWidth="1"/>
    <col min="4" max="16384" width="12.5703125" style="1"/>
  </cols>
  <sheetData>
    <row r="1" spans="1:9" ht="37.5" customHeight="1" x14ac:dyDescent="0.25">
      <c r="A1" s="134" t="s">
        <v>62</v>
      </c>
      <c r="B1" s="135"/>
      <c r="C1" s="135"/>
      <c r="D1" s="135"/>
      <c r="E1" s="135"/>
      <c r="F1" s="135"/>
      <c r="G1" s="135"/>
      <c r="H1" s="135"/>
      <c r="I1" s="136"/>
    </row>
    <row r="2" spans="1:9" x14ac:dyDescent="0.25">
      <c r="A2" s="36" t="s">
        <v>1</v>
      </c>
      <c r="B2" s="35" t="s">
        <v>2</v>
      </c>
      <c r="C2" s="31" t="s">
        <v>3</v>
      </c>
      <c r="D2" s="35" t="s">
        <v>4</v>
      </c>
      <c r="E2" s="32" t="s">
        <v>5</v>
      </c>
      <c r="F2" s="35" t="s">
        <v>6</v>
      </c>
      <c r="G2" s="35" t="s">
        <v>7</v>
      </c>
      <c r="H2" s="75" t="s">
        <v>8</v>
      </c>
      <c r="I2" s="92" t="s">
        <v>76</v>
      </c>
    </row>
    <row r="3" spans="1:9" x14ac:dyDescent="0.25">
      <c r="A3" s="49">
        <v>44896</v>
      </c>
      <c r="B3" s="2">
        <v>5018</v>
      </c>
      <c r="C3" s="22"/>
      <c r="D3" s="2"/>
      <c r="E3" s="3"/>
      <c r="F3" s="2"/>
      <c r="G3" s="2" t="s">
        <v>36</v>
      </c>
      <c r="H3" s="47"/>
      <c r="I3" s="81">
        <f>IF((G3="Servis"),A3,"")</f>
        <v>44896</v>
      </c>
    </row>
    <row r="4" spans="1:9" x14ac:dyDescent="0.25">
      <c r="A4" s="45">
        <v>44901</v>
      </c>
      <c r="B4" s="2">
        <v>5070.8</v>
      </c>
      <c r="C4" s="22">
        <f>IF(B4="","",B4-B3)</f>
        <v>52.800000000000182</v>
      </c>
      <c r="D4" s="2">
        <v>55</v>
      </c>
      <c r="E4" s="3">
        <f>IF(OR(C4="",C4=0,D4=""),"",D4/C4)</f>
        <v>1.0416666666666632</v>
      </c>
      <c r="F4" s="2" t="s">
        <v>13</v>
      </c>
      <c r="G4" s="2"/>
      <c r="H4" s="47"/>
      <c r="I4" s="81" t="str">
        <f t="shared" ref="I4:I50" si="0">IF((G4="Servis"),A4,"")</f>
        <v/>
      </c>
    </row>
    <row r="5" spans="1:9" x14ac:dyDescent="0.25">
      <c r="A5" s="45">
        <v>44945</v>
      </c>
      <c r="B5" s="2">
        <v>5078.3999999999996</v>
      </c>
      <c r="C5" s="22">
        <f t="shared" ref="C5:C50" si="1">IF(B5="","",B5-B4)</f>
        <v>7.5999999999994543</v>
      </c>
      <c r="D5" s="3">
        <v>22.3</v>
      </c>
      <c r="E5" s="3">
        <f t="shared" ref="E5:E50" si="2">IF(OR(C5="",C5=0,D5=""),"",D5/C5)</f>
        <v>2.9342105263160003</v>
      </c>
      <c r="F5" s="2" t="s">
        <v>13</v>
      </c>
      <c r="G5" s="2"/>
      <c r="H5" s="47"/>
      <c r="I5" s="81" t="str">
        <f t="shared" si="0"/>
        <v/>
      </c>
    </row>
    <row r="6" spans="1:9" x14ac:dyDescent="0.25">
      <c r="A6" s="45">
        <v>44949</v>
      </c>
      <c r="B6" s="2">
        <v>5102.5</v>
      </c>
      <c r="C6" s="22">
        <f t="shared" si="1"/>
        <v>24.100000000000364</v>
      </c>
      <c r="D6" s="2">
        <v>62</v>
      </c>
      <c r="E6" s="3">
        <f t="shared" si="2"/>
        <v>2.5726141078837785</v>
      </c>
      <c r="F6" s="2" t="s">
        <v>13</v>
      </c>
      <c r="G6" s="2"/>
      <c r="H6" s="47"/>
      <c r="I6" s="81" t="str">
        <f t="shared" si="0"/>
        <v/>
      </c>
    </row>
    <row r="7" spans="1:9" x14ac:dyDescent="0.25">
      <c r="A7" s="45">
        <v>44953</v>
      </c>
      <c r="B7" s="3">
        <v>5129</v>
      </c>
      <c r="C7" s="22">
        <f t="shared" si="1"/>
        <v>26.5</v>
      </c>
      <c r="D7" s="46">
        <v>73.099999999999994</v>
      </c>
      <c r="E7" s="3">
        <f t="shared" si="2"/>
        <v>2.7584905660377355</v>
      </c>
      <c r="F7" s="2" t="s">
        <v>13</v>
      </c>
      <c r="G7" s="2"/>
      <c r="H7" s="47"/>
      <c r="I7" s="81" t="str">
        <f t="shared" si="0"/>
        <v/>
      </c>
    </row>
    <row r="8" spans="1:9" x14ac:dyDescent="0.25">
      <c r="A8" s="45">
        <v>44958</v>
      </c>
      <c r="B8" s="3">
        <v>5156.7</v>
      </c>
      <c r="C8" s="22">
        <f t="shared" si="1"/>
        <v>27.699999999999818</v>
      </c>
      <c r="D8" s="46">
        <v>67.099999999999994</v>
      </c>
      <c r="E8" s="3">
        <f t="shared" si="2"/>
        <v>2.4223826714801602</v>
      </c>
      <c r="F8" s="2" t="s">
        <v>13</v>
      </c>
      <c r="G8" s="2"/>
      <c r="H8" s="47"/>
      <c r="I8" s="81" t="str">
        <f t="shared" si="0"/>
        <v/>
      </c>
    </row>
    <row r="9" spans="1:9" x14ac:dyDescent="0.25">
      <c r="A9" s="45"/>
      <c r="B9" s="3"/>
      <c r="C9" s="22" t="str">
        <f t="shared" si="1"/>
        <v/>
      </c>
      <c r="D9" s="46"/>
      <c r="E9" s="3" t="str">
        <f t="shared" si="2"/>
        <v/>
      </c>
      <c r="F9" s="2"/>
      <c r="G9" s="2"/>
      <c r="H9" s="47"/>
      <c r="I9" s="81" t="str">
        <f t="shared" si="0"/>
        <v/>
      </c>
    </row>
    <row r="10" spans="1:9" x14ac:dyDescent="0.25">
      <c r="A10" s="45"/>
      <c r="B10" s="3"/>
      <c r="C10" s="22" t="str">
        <f t="shared" si="1"/>
        <v/>
      </c>
      <c r="D10" s="46"/>
      <c r="E10" s="3" t="str">
        <f t="shared" si="2"/>
        <v/>
      </c>
      <c r="F10" s="2"/>
      <c r="G10" s="2"/>
      <c r="H10" s="47"/>
      <c r="I10" s="81" t="str">
        <f t="shared" si="0"/>
        <v/>
      </c>
    </row>
    <row r="11" spans="1:9" x14ac:dyDescent="0.25">
      <c r="A11" s="49"/>
      <c r="B11" s="3"/>
      <c r="C11" s="22" t="str">
        <f t="shared" si="1"/>
        <v/>
      </c>
      <c r="D11" s="46"/>
      <c r="E11" s="3" t="str">
        <f t="shared" si="2"/>
        <v/>
      </c>
      <c r="F11" s="2"/>
      <c r="G11" s="2"/>
      <c r="H11" s="47"/>
      <c r="I11" s="81" t="str">
        <f t="shared" si="0"/>
        <v/>
      </c>
    </row>
    <row r="12" spans="1:9" x14ac:dyDescent="0.25">
      <c r="A12" s="49"/>
      <c r="B12" s="3"/>
      <c r="C12" s="22" t="str">
        <f t="shared" si="1"/>
        <v/>
      </c>
      <c r="D12" s="46"/>
      <c r="E12" s="3" t="str">
        <f t="shared" si="2"/>
        <v/>
      </c>
      <c r="F12" s="2"/>
      <c r="G12" s="2"/>
      <c r="H12" s="47"/>
      <c r="I12" s="81" t="str">
        <f t="shared" si="0"/>
        <v/>
      </c>
    </row>
    <row r="13" spans="1:9" x14ac:dyDescent="0.25">
      <c r="A13" s="49"/>
      <c r="B13" s="3"/>
      <c r="C13" s="22" t="str">
        <f t="shared" si="1"/>
        <v/>
      </c>
      <c r="D13" s="46"/>
      <c r="E13" s="3" t="str">
        <f t="shared" si="2"/>
        <v/>
      </c>
      <c r="F13" s="2"/>
      <c r="G13" s="2"/>
      <c r="H13" s="47"/>
      <c r="I13" s="81" t="str">
        <f t="shared" si="0"/>
        <v/>
      </c>
    </row>
    <row r="14" spans="1:9" x14ac:dyDescent="0.25">
      <c r="A14" s="49"/>
      <c r="B14" s="3"/>
      <c r="C14" s="22" t="str">
        <f t="shared" si="1"/>
        <v/>
      </c>
      <c r="D14" s="46"/>
      <c r="E14" s="3" t="str">
        <f t="shared" si="2"/>
        <v/>
      </c>
      <c r="F14" s="2"/>
      <c r="G14" s="2"/>
      <c r="H14" s="47"/>
      <c r="I14" s="81" t="str">
        <f t="shared" si="0"/>
        <v/>
      </c>
    </row>
    <row r="15" spans="1:9" x14ac:dyDescent="0.25">
      <c r="A15" s="49"/>
      <c r="B15" s="3"/>
      <c r="C15" s="22" t="str">
        <f t="shared" si="1"/>
        <v/>
      </c>
      <c r="D15" s="46"/>
      <c r="E15" s="3" t="str">
        <f t="shared" si="2"/>
        <v/>
      </c>
      <c r="F15" s="2"/>
      <c r="G15" s="2"/>
      <c r="H15" s="47"/>
      <c r="I15" s="81" t="str">
        <f t="shared" si="0"/>
        <v/>
      </c>
    </row>
    <row r="16" spans="1:9" x14ac:dyDescent="0.25">
      <c r="A16" s="49"/>
      <c r="B16" s="2"/>
      <c r="C16" s="22" t="str">
        <f t="shared" si="1"/>
        <v/>
      </c>
      <c r="D16" s="47"/>
      <c r="E16" s="3" t="str">
        <f t="shared" si="2"/>
        <v/>
      </c>
      <c r="F16" s="2"/>
      <c r="G16" s="2"/>
      <c r="H16" s="47"/>
      <c r="I16" s="81" t="str">
        <f t="shared" si="0"/>
        <v/>
      </c>
    </row>
    <row r="17" spans="1:9" x14ac:dyDescent="0.25">
      <c r="A17" s="49"/>
      <c r="B17" s="2"/>
      <c r="C17" s="22" t="str">
        <f t="shared" si="1"/>
        <v/>
      </c>
      <c r="D17" s="47"/>
      <c r="E17" s="3" t="str">
        <f t="shared" si="2"/>
        <v/>
      </c>
      <c r="F17" s="2"/>
      <c r="G17" s="2"/>
      <c r="H17" s="47"/>
      <c r="I17" s="81" t="str">
        <f t="shared" si="0"/>
        <v/>
      </c>
    </row>
    <row r="18" spans="1:9" x14ac:dyDescent="0.25">
      <c r="A18" s="49"/>
      <c r="B18" s="2"/>
      <c r="C18" s="22" t="str">
        <f t="shared" si="1"/>
        <v/>
      </c>
      <c r="D18" s="47"/>
      <c r="E18" s="3" t="str">
        <f t="shared" si="2"/>
        <v/>
      </c>
      <c r="F18" s="2"/>
      <c r="G18" s="2"/>
      <c r="H18" s="47"/>
      <c r="I18" s="81" t="str">
        <f t="shared" si="0"/>
        <v/>
      </c>
    </row>
    <row r="19" spans="1:9" x14ac:dyDescent="0.25">
      <c r="A19" s="49"/>
      <c r="B19" s="2"/>
      <c r="C19" s="22" t="str">
        <f t="shared" si="1"/>
        <v/>
      </c>
      <c r="D19" s="47"/>
      <c r="E19" s="3" t="str">
        <f t="shared" si="2"/>
        <v/>
      </c>
      <c r="F19" s="2"/>
      <c r="G19" s="2"/>
      <c r="H19" s="47"/>
      <c r="I19" s="81" t="str">
        <f t="shared" si="0"/>
        <v/>
      </c>
    </row>
    <row r="20" spans="1:9" x14ac:dyDescent="0.25">
      <c r="A20" s="49"/>
      <c r="B20" s="2"/>
      <c r="C20" s="22" t="str">
        <f t="shared" si="1"/>
        <v/>
      </c>
      <c r="D20" s="47"/>
      <c r="E20" s="3" t="str">
        <f t="shared" si="2"/>
        <v/>
      </c>
      <c r="F20" s="2"/>
      <c r="G20" s="2"/>
      <c r="H20" s="47"/>
      <c r="I20" s="81" t="str">
        <f t="shared" si="0"/>
        <v/>
      </c>
    </row>
    <row r="21" spans="1:9" x14ac:dyDescent="0.25">
      <c r="A21" s="49"/>
      <c r="B21" s="2"/>
      <c r="C21" s="22" t="str">
        <f t="shared" si="1"/>
        <v/>
      </c>
      <c r="D21" s="47"/>
      <c r="E21" s="3" t="str">
        <f t="shared" si="2"/>
        <v/>
      </c>
      <c r="F21" s="2"/>
      <c r="G21" s="2"/>
      <c r="H21" s="47"/>
      <c r="I21" s="81" t="str">
        <f t="shared" si="0"/>
        <v/>
      </c>
    </row>
    <row r="22" spans="1:9" x14ac:dyDescent="0.25">
      <c r="A22" s="49"/>
      <c r="B22" s="2"/>
      <c r="C22" s="22" t="str">
        <f t="shared" si="1"/>
        <v/>
      </c>
      <c r="D22" s="47"/>
      <c r="E22" s="3" t="str">
        <f t="shared" si="2"/>
        <v/>
      </c>
      <c r="F22" s="2"/>
      <c r="G22" s="2"/>
      <c r="H22" s="47"/>
      <c r="I22" s="81" t="str">
        <f t="shared" si="0"/>
        <v/>
      </c>
    </row>
    <row r="23" spans="1:9" x14ac:dyDescent="0.25">
      <c r="A23" s="49"/>
      <c r="B23" s="2"/>
      <c r="C23" s="22" t="str">
        <f t="shared" si="1"/>
        <v/>
      </c>
      <c r="D23" s="47"/>
      <c r="E23" s="3" t="str">
        <f t="shared" si="2"/>
        <v/>
      </c>
      <c r="F23" s="2"/>
      <c r="G23" s="2"/>
      <c r="H23" s="47"/>
      <c r="I23" s="81" t="str">
        <f t="shared" si="0"/>
        <v/>
      </c>
    </row>
    <row r="24" spans="1:9" x14ac:dyDescent="0.25">
      <c r="A24" s="49"/>
      <c r="B24" s="2"/>
      <c r="C24" s="22" t="str">
        <f t="shared" si="1"/>
        <v/>
      </c>
      <c r="D24" s="47"/>
      <c r="E24" s="3" t="str">
        <f t="shared" si="2"/>
        <v/>
      </c>
      <c r="F24" s="2"/>
      <c r="G24" s="2"/>
      <c r="H24" s="47"/>
      <c r="I24" s="81" t="str">
        <f t="shared" si="0"/>
        <v/>
      </c>
    </row>
    <row r="25" spans="1:9" x14ac:dyDescent="0.25">
      <c r="A25" s="49"/>
      <c r="B25" s="2"/>
      <c r="C25" s="22" t="str">
        <f t="shared" si="1"/>
        <v/>
      </c>
      <c r="D25" s="47"/>
      <c r="E25" s="3" t="str">
        <f t="shared" si="2"/>
        <v/>
      </c>
      <c r="F25" s="2"/>
      <c r="G25" s="2"/>
      <c r="H25" s="47"/>
      <c r="I25" s="81" t="str">
        <f t="shared" si="0"/>
        <v/>
      </c>
    </row>
    <row r="26" spans="1:9" x14ac:dyDescent="0.25">
      <c r="A26" s="49"/>
      <c r="B26" s="2"/>
      <c r="C26" s="22" t="str">
        <f t="shared" si="1"/>
        <v/>
      </c>
      <c r="D26" s="47"/>
      <c r="E26" s="3" t="str">
        <f t="shared" si="2"/>
        <v/>
      </c>
      <c r="F26" s="2"/>
      <c r="G26" s="2"/>
      <c r="H26" s="47"/>
      <c r="I26" s="81" t="str">
        <f t="shared" si="0"/>
        <v/>
      </c>
    </row>
    <row r="27" spans="1:9" x14ac:dyDescent="0.25">
      <c r="A27" s="49"/>
      <c r="B27" s="2"/>
      <c r="C27" s="22" t="str">
        <f t="shared" si="1"/>
        <v/>
      </c>
      <c r="D27" s="47"/>
      <c r="E27" s="3" t="str">
        <f t="shared" si="2"/>
        <v/>
      </c>
      <c r="F27" s="2"/>
      <c r="G27" s="2"/>
      <c r="H27" s="47"/>
      <c r="I27" s="81" t="str">
        <f t="shared" si="0"/>
        <v/>
      </c>
    </row>
    <row r="28" spans="1:9" x14ac:dyDescent="0.25">
      <c r="A28" s="49"/>
      <c r="B28" s="2"/>
      <c r="C28" s="22" t="str">
        <f t="shared" si="1"/>
        <v/>
      </c>
      <c r="D28" s="47"/>
      <c r="E28" s="3" t="str">
        <f t="shared" si="2"/>
        <v/>
      </c>
      <c r="F28" s="2"/>
      <c r="G28" s="2"/>
      <c r="H28" s="47"/>
      <c r="I28" s="81" t="str">
        <f t="shared" si="0"/>
        <v/>
      </c>
    </row>
    <row r="29" spans="1:9" x14ac:dyDescent="0.25">
      <c r="A29" s="49"/>
      <c r="B29" s="2"/>
      <c r="C29" s="22" t="str">
        <f t="shared" si="1"/>
        <v/>
      </c>
      <c r="D29" s="47"/>
      <c r="E29" s="3" t="str">
        <f t="shared" si="2"/>
        <v/>
      </c>
      <c r="F29" s="2"/>
      <c r="G29" s="2"/>
      <c r="H29" s="47"/>
      <c r="I29" s="81" t="str">
        <f t="shared" si="0"/>
        <v/>
      </c>
    </row>
    <row r="30" spans="1:9" x14ac:dyDescent="0.25">
      <c r="A30" s="49"/>
      <c r="B30" s="2"/>
      <c r="C30" s="22" t="str">
        <f t="shared" si="1"/>
        <v/>
      </c>
      <c r="D30" s="47"/>
      <c r="E30" s="3" t="str">
        <f t="shared" si="2"/>
        <v/>
      </c>
      <c r="F30" s="2"/>
      <c r="G30" s="2"/>
      <c r="H30" s="47"/>
      <c r="I30" s="81" t="str">
        <f t="shared" si="0"/>
        <v/>
      </c>
    </row>
    <row r="31" spans="1:9" x14ac:dyDescent="0.25">
      <c r="A31" s="49"/>
      <c r="B31" s="2"/>
      <c r="C31" s="22" t="str">
        <f t="shared" si="1"/>
        <v/>
      </c>
      <c r="D31" s="47"/>
      <c r="E31" s="3" t="str">
        <f t="shared" si="2"/>
        <v/>
      </c>
      <c r="F31" s="2"/>
      <c r="G31" s="2"/>
      <c r="H31" s="47"/>
      <c r="I31" s="81" t="str">
        <f t="shared" si="0"/>
        <v/>
      </c>
    </row>
    <row r="32" spans="1:9" x14ac:dyDescent="0.25">
      <c r="A32" s="49"/>
      <c r="B32" s="2"/>
      <c r="C32" s="22" t="str">
        <f t="shared" si="1"/>
        <v/>
      </c>
      <c r="D32" s="47"/>
      <c r="E32" s="3" t="str">
        <f t="shared" si="2"/>
        <v/>
      </c>
      <c r="F32" s="2"/>
      <c r="G32" s="2"/>
      <c r="H32" s="47"/>
      <c r="I32" s="81" t="str">
        <f t="shared" si="0"/>
        <v/>
      </c>
    </row>
    <row r="33" spans="1:9" x14ac:dyDescent="0.25">
      <c r="A33" s="49"/>
      <c r="B33" s="2"/>
      <c r="C33" s="22" t="str">
        <f t="shared" si="1"/>
        <v/>
      </c>
      <c r="D33" s="47"/>
      <c r="E33" s="3" t="str">
        <f t="shared" si="2"/>
        <v/>
      </c>
      <c r="F33" s="2"/>
      <c r="G33" s="2"/>
      <c r="H33" s="47"/>
      <c r="I33" s="81" t="str">
        <f t="shared" si="0"/>
        <v/>
      </c>
    </row>
    <row r="34" spans="1:9" x14ac:dyDescent="0.25">
      <c r="A34" s="49"/>
      <c r="B34" s="2"/>
      <c r="C34" s="22" t="str">
        <f t="shared" si="1"/>
        <v/>
      </c>
      <c r="D34" s="47"/>
      <c r="E34" s="3" t="str">
        <f t="shared" si="2"/>
        <v/>
      </c>
      <c r="F34" s="2"/>
      <c r="G34" s="2"/>
      <c r="H34" s="47"/>
      <c r="I34" s="81" t="str">
        <f t="shared" si="0"/>
        <v/>
      </c>
    </row>
    <row r="35" spans="1:9" x14ac:dyDescent="0.25">
      <c r="A35" s="49"/>
      <c r="B35" s="2"/>
      <c r="C35" s="22" t="str">
        <f t="shared" si="1"/>
        <v/>
      </c>
      <c r="D35" s="47"/>
      <c r="E35" s="3" t="str">
        <f t="shared" si="2"/>
        <v/>
      </c>
      <c r="F35" s="2"/>
      <c r="G35" s="2"/>
      <c r="H35" s="47"/>
      <c r="I35" s="81" t="str">
        <f t="shared" si="0"/>
        <v/>
      </c>
    </row>
    <row r="36" spans="1:9" x14ac:dyDescent="0.25">
      <c r="A36" s="49"/>
      <c r="B36" s="2"/>
      <c r="C36" s="22" t="str">
        <f t="shared" si="1"/>
        <v/>
      </c>
      <c r="D36" s="47"/>
      <c r="E36" s="3" t="str">
        <f t="shared" si="2"/>
        <v/>
      </c>
      <c r="F36" s="2"/>
      <c r="G36" s="2"/>
      <c r="H36" s="47"/>
      <c r="I36" s="81" t="str">
        <f t="shared" si="0"/>
        <v/>
      </c>
    </row>
    <row r="37" spans="1:9" x14ac:dyDescent="0.25">
      <c r="A37" s="49"/>
      <c r="B37" s="2"/>
      <c r="C37" s="22" t="str">
        <f t="shared" si="1"/>
        <v/>
      </c>
      <c r="D37" s="47"/>
      <c r="E37" s="3" t="str">
        <f t="shared" si="2"/>
        <v/>
      </c>
      <c r="F37" s="2"/>
      <c r="G37" s="2"/>
      <c r="H37" s="47"/>
      <c r="I37" s="81" t="str">
        <f t="shared" si="0"/>
        <v/>
      </c>
    </row>
    <row r="38" spans="1:9" x14ac:dyDescent="0.25">
      <c r="A38" s="49"/>
      <c r="B38" s="2"/>
      <c r="C38" s="22" t="str">
        <f t="shared" si="1"/>
        <v/>
      </c>
      <c r="D38" s="47"/>
      <c r="E38" s="3" t="str">
        <f t="shared" si="2"/>
        <v/>
      </c>
      <c r="F38" s="2"/>
      <c r="G38" s="2"/>
      <c r="H38" s="47"/>
      <c r="I38" s="81" t="str">
        <f t="shared" si="0"/>
        <v/>
      </c>
    </row>
    <row r="39" spans="1:9" x14ac:dyDescent="0.25">
      <c r="A39" s="49"/>
      <c r="B39" s="2"/>
      <c r="C39" s="22" t="str">
        <f t="shared" si="1"/>
        <v/>
      </c>
      <c r="D39" s="47"/>
      <c r="E39" s="3" t="str">
        <f t="shared" si="2"/>
        <v/>
      </c>
      <c r="F39" s="2"/>
      <c r="G39" s="2"/>
      <c r="H39" s="47"/>
      <c r="I39" s="81" t="str">
        <f t="shared" si="0"/>
        <v/>
      </c>
    </row>
    <row r="40" spans="1:9" x14ac:dyDescent="0.25">
      <c r="A40" s="49"/>
      <c r="B40" s="2"/>
      <c r="C40" s="22" t="str">
        <f t="shared" si="1"/>
        <v/>
      </c>
      <c r="D40" s="47"/>
      <c r="E40" s="3" t="str">
        <f t="shared" si="2"/>
        <v/>
      </c>
      <c r="F40" s="2"/>
      <c r="G40" s="2"/>
      <c r="H40" s="47"/>
      <c r="I40" s="81" t="str">
        <f t="shared" si="0"/>
        <v/>
      </c>
    </row>
    <row r="41" spans="1:9" x14ac:dyDescent="0.25">
      <c r="A41" s="49"/>
      <c r="B41" s="2"/>
      <c r="C41" s="22" t="str">
        <f t="shared" si="1"/>
        <v/>
      </c>
      <c r="D41" s="47"/>
      <c r="E41" s="3" t="str">
        <f t="shared" si="2"/>
        <v/>
      </c>
      <c r="F41" s="2"/>
      <c r="G41" s="2"/>
      <c r="H41" s="47"/>
      <c r="I41" s="81" t="str">
        <f t="shared" si="0"/>
        <v/>
      </c>
    </row>
    <row r="42" spans="1:9" x14ac:dyDescent="0.25">
      <c r="A42" s="49"/>
      <c r="B42" s="2"/>
      <c r="C42" s="22" t="str">
        <f t="shared" si="1"/>
        <v/>
      </c>
      <c r="D42" s="47"/>
      <c r="E42" s="3" t="str">
        <f t="shared" si="2"/>
        <v/>
      </c>
      <c r="F42" s="2"/>
      <c r="G42" s="2"/>
      <c r="H42" s="47"/>
      <c r="I42" s="81" t="str">
        <f t="shared" si="0"/>
        <v/>
      </c>
    </row>
    <row r="43" spans="1:9" x14ac:dyDescent="0.25">
      <c r="A43" s="49"/>
      <c r="B43" s="2"/>
      <c r="C43" s="22" t="str">
        <f t="shared" si="1"/>
        <v/>
      </c>
      <c r="D43" s="47"/>
      <c r="E43" s="3" t="str">
        <f t="shared" si="2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2"/>
      <c r="C44" s="22" t="str">
        <f t="shared" si="1"/>
        <v/>
      </c>
      <c r="D44" s="47"/>
      <c r="E44" s="3" t="str">
        <f t="shared" si="2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2"/>
      <c r="C45" s="22" t="str">
        <f t="shared" si="1"/>
        <v/>
      </c>
      <c r="D45" s="47"/>
      <c r="E45" s="3" t="str">
        <f t="shared" si="2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2"/>
      <c r="C46" s="22" t="str">
        <f t="shared" si="1"/>
        <v/>
      </c>
      <c r="D46" s="47"/>
      <c r="E46" s="3" t="str">
        <f t="shared" si="2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2"/>
      <c r="C47" s="22" t="str">
        <f t="shared" si="1"/>
        <v/>
      </c>
      <c r="D47" s="47"/>
      <c r="E47" s="3" t="str">
        <f t="shared" si="2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2"/>
      <c r="C48" s="22" t="str">
        <f t="shared" si="1"/>
        <v/>
      </c>
      <c r="D48" s="47"/>
      <c r="E48" s="3" t="str">
        <f t="shared" si="2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2"/>
      <c r="C49" s="22" t="str">
        <f t="shared" si="1"/>
        <v/>
      </c>
      <c r="D49" s="47"/>
      <c r="E49" s="3" t="str">
        <f t="shared" si="2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2"/>
      <c r="C50" s="22" t="str">
        <f t="shared" si="1"/>
        <v/>
      </c>
      <c r="D50" s="47"/>
      <c r="E50" s="3" t="str">
        <f t="shared" si="2"/>
        <v/>
      </c>
      <c r="F50" s="2"/>
      <c r="G50" s="2"/>
      <c r="H50" s="47"/>
      <c r="I50" s="81" t="str">
        <f t="shared" si="0"/>
        <v/>
      </c>
    </row>
    <row r="51" spans="1:9" x14ac:dyDescent="0.25">
      <c r="A51" s="49"/>
      <c r="B51" s="2"/>
      <c r="C51" s="22" t="str">
        <f t="shared" ref="C51:C100" si="3">IF(B51="","",B51-B50)</f>
        <v/>
      </c>
      <c r="D51" s="47"/>
      <c r="E51" s="3" t="str">
        <f t="shared" ref="E51:E100" si="4">IF(OR(C51="",C51=0,D51=""),"",D51/C51)</f>
        <v/>
      </c>
      <c r="F51" s="2"/>
      <c r="G51" s="2"/>
      <c r="H51" s="47"/>
      <c r="I51" s="81" t="str">
        <f t="shared" ref="I51:I100" si="5">IF((G51="Servis"),A51,"")</f>
        <v/>
      </c>
    </row>
    <row r="52" spans="1:9" x14ac:dyDescent="0.25">
      <c r="A52" s="49"/>
      <c r="B52" s="2"/>
      <c r="C52" s="22" t="str">
        <f t="shared" si="3"/>
        <v/>
      </c>
      <c r="D52" s="47"/>
      <c r="E52" s="3" t="str">
        <f t="shared" si="4"/>
        <v/>
      </c>
      <c r="F52" s="2"/>
      <c r="G52" s="2"/>
      <c r="H52" s="47"/>
      <c r="I52" s="81" t="str">
        <f t="shared" si="5"/>
        <v/>
      </c>
    </row>
    <row r="53" spans="1:9" x14ac:dyDescent="0.25">
      <c r="A53" s="49"/>
      <c r="B53" s="2"/>
      <c r="C53" s="22" t="str">
        <f t="shared" si="3"/>
        <v/>
      </c>
      <c r="D53" s="47"/>
      <c r="E53" s="3" t="str">
        <f t="shared" si="4"/>
        <v/>
      </c>
      <c r="F53" s="2"/>
      <c r="G53" s="2"/>
      <c r="H53" s="47"/>
      <c r="I53" s="81" t="str">
        <f t="shared" si="5"/>
        <v/>
      </c>
    </row>
    <row r="54" spans="1:9" x14ac:dyDescent="0.25">
      <c r="A54" s="49"/>
      <c r="B54" s="2"/>
      <c r="C54" s="22" t="str">
        <f t="shared" si="3"/>
        <v/>
      </c>
      <c r="D54" s="47"/>
      <c r="E54" s="3" t="str">
        <f t="shared" si="4"/>
        <v/>
      </c>
      <c r="F54" s="2"/>
      <c r="G54" s="2"/>
      <c r="H54" s="47"/>
      <c r="I54" s="81" t="str">
        <f t="shared" si="5"/>
        <v/>
      </c>
    </row>
    <row r="55" spans="1:9" x14ac:dyDescent="0.25">
      <c r="A55" s="49"/>
      <c r="B55" s="2"/>
      <c r="C55" s="22" t="str">
        <f t="shared" si="3"/>
        <v/>
      </c>
      <c r="D55" s="47"/>
      <c r="E55" s="3" t="str">
        <f t="shared" si="4"/>
        <v/>
      </c>
      <c r="F55" s="2"/>
      <c r="G55" s="2"/>
      <c r="H55" s="47"/>
      <c r="I55" s="81" t="str">
        <f t="shared" si="5"/>
        <v/>
      </c>
    </row>
    <row r="56" spans="1:9" x14ac:dyDescent="0.25">
      <c r="A56" s="49"/>
      <c r="B56" s="2"/>
      <c r="C56" s="22" t="str">
        <f t="shared" si="3"/>
        <v/>
      </c>
      <c r="D56" s="47"/>
      <c r="E56" s="3" t="str">
        <f t="shared" si="4"/>
        <v/>
      </c>
      <c r="F56" s="2"/>
      <c r="G56" s="2"/>
      <c r="H56" s="47"/>
      <c r="I56" s="81" t="str">
        <f t="shared" si="5"/>
        <v/>
      </c>
    </row>
    <row r="57" spans="1:9" x14ac:dyDescent="0.25">
      <c r="A57" s="49"/>
      <c r="B57" s="2"/>
      <c r="C57" s="22" t="str">
        <f t="shared" si="3"/>
        <v/>
      </c>
      <c r="D57" s="47"/>
      <c r="E57" s="3" t="str">
        <f t="shared" si="4"/>
        <v/>
      </c>
      <c r="F57" s="2"/>
      <c r="G57" s="2"/>
      <c r="H57" s="47"/>
      <c r="I57" s="81" t="str">
        <f t="shared" si="5"/>
        <v/>
      </c>
    </row>
    <row r="58" spans="1:9" x14ac:dyDescent="0.25">
      <c r="A58" s="49"/>
      <c r="B58" s="2"/>
      <c r="C58" s="22" t="str">
        <f t="shared" si="3"/>
        <v/>
      </c>
      <c r="D58" s="47"/>
      <c r="E58" s="3" t="str">
        <f t="shared" si="4"/>
        <v/>
      </c>
      <c r="F58" s="2"/>
      <c r="G58" s="2"/>
      <c r="H58" s="47"/>
      <c r="I58" s="81" t="str">
        <f t="shared" si="5"/>
        <v/>
      </c>
    </row>
    <row r="59" spans="1:9" x14ac:dyDescent="0.25">
      <c r="A59" s="49"/>
      <c r="B59" s="2"/>
      <c r="C59" s="22" t="str">
        <f t="shared" si="3"/>
        <v/>
      </c>
      <c r="D59" s="47"/>
      <c r="E59" s="3" t="str">
        <f t="shared" si="4"/>
        <v/>
      </c>
      <c r="F59" s="2"/>
      <c r="G59" s="2"/>
      <c r="H59" s="47"/>
      <c r="I59" s="81" t="str">
        <f t="shared" si="5"/>
        <v/>
      </c>
    </row>
    <row r="60" spans="1:9" x14ac:dyDescent="0.25">
      <c r="A60" s="49"/>
      <c r="B60" s="2"/>
      <c r="C60" s="22" t="str">
        <f t="shared" si="3"/>
        <v/>
      </c>
      <c r="D60" s="47"/>
      <c r="E60" s="3" t="str">
        <f t="shared" si="4"/>
        <v/>
      </c>
      <c r="F60" s="2"/>
      <c r="G60" s="2"/>
      <c r="H60" s="47"/>
      <c r="I60" s="81" t="str">
        <f t="shared" si="5"/>
        <v/>
      </c>
    </row>
    <row r="61" spans="1:9" x14ac:dyDescent="0.25">
      <c r="A61" s="49"/>
      <c r="B61" s="2"/>
      <c r="C61" s="22" t="str">
        <f t="shared" si="3"/>
        <v/>
      </c>
      <c r="D61" s="47"/>
      <c r="E61" s="3" t="str">
        <f t="shared" si="4"/>
        <v/>
      </c>
      <c r="F61" s="2"/>
      <c r="G61" s="2"/>
      <c r="H61" s="47"/>
      <c r="I61" s="81" t="str">
        <f t="shared" si="5"/>
        <v/>
      </c>
    </row>
    <row r="62" spans="1:9" x14ac:dyDescent="0.25">
      <c r="A62" s="49"/>
      <c r="B62" s="2"/>
      <c r="C62" s="22" t="str">
        <f t="shared" si="3"/>
        <v/>
      </c>
      <c r="D62" s="47"/>
      <c r="E62" s="3" t="str">
        <f t="shared" si="4"/>
        <v/>
      </c>
      <c r="F62" s="2"/>
      <c r="G62" s="2"/>
      <c r="H62" s="47"/>
      <c r="I62" s="81" t="str">
        <f t="shared" si="5"/>
        <v/>
      </c>
    </row>
    <row r="63" spans="1:9" x14ac:dyDescent="0.25">
      <c r="A63" s="49"/>
      <c r="B63" s="2"/>
      <c r="C63" s="22" t="str">
        <f t="shared" si="3"/>
        <v/>
      </c>
      <c r="D63" s="47"/>
      <c r="E63" s="3" t="str">
        <f t="shared" si="4"/>
        <v/>
      </c>
      <c r="F63" s="2"/>
      <c r="G63" s="2"/>
      <c r="H63" s="47"/>
      <c r="I63" s="81" t="str">
        <f t="shared" si="5"/>
        <v/>
      </c>
    </row>
    <row r="64" spans="1:9" x14ac:dyDescent="0.25">
      <c r="A64" s="49"/>
      <c r="B64" s="2"/>
      <c r="C64" s="22" t="str">
        <f t="shared" si="3"/>
        <v/>
      </c>
      <c r="D64" s="47"/>
      <c r="E64" s="3" t="str">
        <f t="shared" si="4"/>
        <v/>
      </c>
      <c r="F64" s="2"/>
      <c r="G64" s="2"/>
      <c r="H64" s="47"/>
      <c r="I64" s="81" t="str">
        <f t="shared" si="5"/>
        <v/>
      </c>
    </row>
    <row r="65" spans="1:9" x14ac:dyDescent="0.25">
      <c r="A65" s="49"/>
      <c r="B65" s="2"/>
      <c r="C65" s="22" t="str">
        <f t="shared" si="3"/>
        <v/>
      </c>
      <c r="D65" s="47"/>
      <c r="E65" s="3" t="str">
        <f t="shared" si="4"/>
        <v/>
      </c>
      <c r="F65" s="2"/>
      <c r="G65" s="2"/>
      <c r="H65" s="47"/>
      <c r="I65" s="81" t="str">
        <f t="shared" si="5"/>
        <v/>
      </c>
    </row>
    <row r="66" spans="1:9" x14ac:dyDescent="0.25">
      <c r="A66" s="49"/>
      <c r="B66" s="2"/>
      <c r="C66" s="22" t="str">
        <f t="shared" si="3"/>
        <v/>
      </c>
      <c r="D66" s="47"/>
      <c r="E66" s="3" t="str">
        <f t="shared" si="4"/>
        <v/>
      </c>
      <c r="F66" s="2"/>
      <c r="G66" s="2"/>
      <c r="H66" s="47"/>
      <c r="I66" s="81" t="str">
        <f t="shared" si="5"/>
        <v/>
      </c>
    </row>
    <row r="67" spans="1:9" x14ac:dyDescent="0.25">
      <c r="A67" s="49"/>
      <c r="B67" s="2"/>
      <c r="C67" s="22" t="str">
        <f t="shared" si="3"/>
        <v/>
      </c>
      <c r="D67" s="47"/>
      <c r="E67" s="3" t="str">
        <f t="shared" si="4"/>
        <v/>
      </c>
      <c r="F67" s="2"/>
      <c r="G67" s="2"/>
      <c r="H67" s="47"/>
      <c r="I67" s="81" t="str">
        <f t="shared" si="5"/>
        <v/>
      </c>
    </row>
    <row r="68" spans="1:9" x14ac:dyDescent="0.25">
      <c r="A68" s="49"/>
      <c r="B68" s="2"/>
      <c r="C68" s="22" t="str">
        <f t="shared" si="3"/>
        <v/>
      </c>
      <c r="D68" s="47"/>
      <c r="E68" s="3" t="str">
        <f t="shared" si="4"/>
        <v/>
      </c>
      <c r="F68" s="2"/>
      <c r="G68" s="2"/>
      <c r="H68" s="47"/>
      <c r="I68" s="81" t="str">
        <f t="shared" si="5"/>
        <v/>
      </c>
    </row>
    <row r="69" spans="1:9" x14ac:dyDescent="0.25">
      <c r="A69" s="49"/>
      <c r="B69" s="2"/>
      <c r="C69" s="22" t="str">
        <f t="shared" si="3"/>
        <v/>
      </c>
      <c r="D69" s="47"/>
      <c r="E69" s="3" t="str">
        <f t="shared" si="4"/>
        <v/>
      </c>
      <c r="F69" s="2"/>
      <c r="G69" s="2"/>
      <c r="H69" s="47"/>
      <c r="I69" s="81" t="str">
        <f t="shared" si="5"/>
        <v/>
      </c>
    </row>
    <row r="70" spans="1:9" x14ac:dyDescent="0.25">
      <c r="A70" s="49"/>
      <c r="B70" s="2"/>
      <c r="C70" s="22" t="str">
        <f t="shared" si="3"/>
        <v/>
      </c>
      <c r="D70" s="47"/>
      <c r="E70" s="3" t="str">
        <f t="shared" si="4"/>
        <v/>
      </c>
      <c r="F70" s="2"/>
      <c r="G70" s="2"/>
      <c r="H70" s="47"/>
      <c r="I70" s="81" t="str">
        <f t="shared" si="5"/>
        <v/>
      </c>
    </row>
    <row r="71" spans="1:9" x14ac:dyDescent="0.25">
      <c r="A71" s="49"/>
      <c r="B71" s="2"/>
      <c r="C71" s="22" t="str">
        <f t="shared" si="3"/>
        <v/>
      </c>
      <c r="D71" s="47"/>
      <c r="E71" s="3" t="str">
        <f t="shared" si="4"/>
        <v/>
      </c>
      <c r="F71" s="2"/>
      <c r="G71" s="2"/>
      <c r="H71" s="47"/>
      <c r="I71" s="81" t="str">
        <f t="shared" si="5"/>
        <v/>
      </c>
    </row>
    <row r="72" spans="1:9" x14ac:dyDescent="0.25">
      <c r="A72" s="49"/>
      <c r="B72" s="2"/>
      <c r="C72" s="22" t="str">
        <f t="shared" si="3"/>
        <v/>
      </c>
      <c r="D72" s="47"/>
      <c r="E72" s="3" t="str">
        <f t="shared" si="4"/>
        <v/>
      </c>
      <c r="F72" s="2"/>
      <c r="G72" s="2"/>
      <c r="H72" s="47"/>
      <c r="I72" s="81" t="str">
        <f t="shared" si="5"/>
        <v/>
      </c>
    </row>
    <row r="73" spans="1:9" x14ac:dyDescent="0.25">
      <c r="A73" s="49"/>
      <c r="B73" s="2"/>
      <c r="C73" s="22" t="str">
        <f t="shared" si="3"/>
        <v/>
      </c>
      <c r="D73" s="47"/>
      <c r="E73" s="3" t="str">
        <f t="shared" si="4"/>
        <v/>
      </c>
      <c r="F73" s="2"/>
      <c r="G73" s="2"/>
      <c r="H73" s="47"/>
      <c r="I73" s="81" t="str">
        <f t="shared" si="5"/>
        <v/>
      </c>
    </row>
    <row r="74" spans="1:9" x14ac:dyDescent="0.25">
      <c r="A74" s="49"/>
      <c r="B74" s="2"/>
      <c r="C74" s="22" t="str">
        <f t="shared" si="3"/>
        <v/>
      </c>
      <c r="D74" s="47"/>
      <c r="E74" s="3" t="str">
        <f t="shared" si="4"/>
        <v/>
      </c>
      <c r="F74" s="2"/>
      <c r="G74" s="2"/>
      <c r="H74" s="47"/>
      <c r="I74" s="81" t="str">
        <f t="shared" si="5"/>
        <v/>
      </c>
    </row>
    <row r="75" spans="1:9" x14ac:dyDescent="0.25">
      <c r="A75" s="49"/>
      <c r="B75" s="2"/>
      <c r="C75" s="22" t="str">
        <f t="shared" si="3"/>
        <v/>
      </c>
      <c r="D75" s="47"/>
      <c r="E75" s="3" t="str">
        <f t="shared" si="4"/>
        <v/>
      </c>
      <c r="F75" s="2"/>
      <c r="G75" s="2"/>
      <c r="H75" s="47"/>
      <c r="I75" s="81" t="str">
        <f t="shared" si="5"/>
        <v/>
      </c>
    </row>
    <row r="76" spans="1:9" x14ac:dyDescent="0.25">
      <c r="A76" s="49"/>
      <c r="B76" s="2"/>
      <c r="C76" s="22" t="str">
        <f t="shared" si="3"/>
        <v/>
      </c>
      <c r="D76" s="47"/>
      <c r="E76" s="3" t="str">
        <f t="shared" si="4"/>
        <v/>
      </c>
      <c r="F76" s="2"/>
      <c r="G76" s="2"/>
      <c r="H76" s="47"/>
      <c r="I76" s="81" t="str">
        <f t="shared" si="5"/>
        <v/>
      </c>
    </row>
    <row r="77" spans="1:9" x14ac:dyDescent="0.25">
      <c r="A77" s="49"/>
      <c r="B77" s="2"/>
      <c r="C77" s="22" t="str">
        <f t="shared" si="3"/>
        <v/>
      </c>
      <c r="D77" s="47"/>
      <c r="E77" s="3" t="str">
        <f t="shared" si="4"/>
        <v/>
      </c>
      <c r="F77" s="2"/>
      <c r="G77" s="2"/>
      <c r="H77" s="47"/>
      <c r="I77" s="81" t="str">
        <f t="shared" si="5"/>
        <v/>
      </c>
    </row>
    <row r="78" spans="1:9" x14ac:dyDescent="0.25">
      <c r="A78" s="49"/>
      <c r="B78" s="2"/>
      <c r="C78" s="22" t="str">
        <f t="shared" si="3"/>
        <v/>
      </c>
      <c r="D78" s="47"/>
      <c r="E78" s="3" t="str">
        <f t="shared" si="4"/>
        <v/>
      </c>
      <c r="F78" s="2"/>
      <c r="G78" s="2"/>
      <c r="H78" s="47"/>
      <c r="I78" s="81" t="str">
        <f t="shared" si="5"/>
        <v/>
      </c>
    </row>
    <row r="79" spans="1:9" x14ac:dyDescent="0.25">
      <c r="A79" s="49"/>
      <c r="B79" s="2"/>
      <c r="C79" s="22" t="str">
        <f t="shared" si="3"/>
        <v/>
      </c>
      <c r="D79" s="47"/>
      <c r="E79" s="3" t="str">
        <f t="shared" si="4"/>
        <v/>
      </c>
      <c r="F79" s="2"/>
      <c r="G79" s="2"/>
      <c r="H79" s="47"/>
      <c r="I79" s="81" t="str">
        <f t="shared" si="5"/>
        <v/>
      </c>
    </row>
    <row r="80" spans="1:9" x14ac:dyDescent="0.25">
      <c r="A80" s="49"/>
      <c r="B80" s="2"/>
      <c r="C80" s="22" t="str">
        <f t="shared" si="3"/>
        <v/>
      </c>
      <c r="D80" s="47"/>
      <c r="E80" s="3" t="str">
        <f t="shared" si="4"/>
        <v/>
      </c>
      <c r="F80" s="2"/>
      <c r="G80" s="2"/>
      <c r="H80" s="47"/>
      <c r="I80" s="81" t="str">
        <f t="shared" si="5"/>
        <v/>
      </c>
    </row>
    <row r="81" spans="1:9" x14ac:dyDescent="0.25">
      <c r="A81" s="49"/>
      <c r="B81" s="2"/>
      <c r="C81" s="22" t="str">
        <f t="shared" si="3"/>
        <v/>
      </c>
      <c r="D81" s="47"/>
      <c r="E81" s="3" t="str">
        <f t="shared" si="4"/>
        <v/>
      </c>
      <c r="F81" s="2"/>
      <c r="G81" s="2"/>
      <c r="H81" s="47"/>
      <c r="I81" s="81" t="str">
        <f t="shared" si="5"/>
        <v/>
      </c>
    </row>
    <row r="82" spans="1:9" x14ac:dyDescent="0.25">
      <c r="A82" s="49"/>
      <c r="B82" s="2"/>
      <c r="C82" s="22" t="str">
        <f t="shared" si="3"/>
        <v/>
      </c>
      <c r="D82" s="47"/>
      <c r="E82" s="3" t="str">
        <f t="shared" si="4"/>
        <v/>
      </c>
      <c r="F82" s="2"/>
      <c r="G82" s="2"/>
      <c r="H82" s="47"/>
      <c r="I82" s="81" t="str">
        <f t="shared" si="5"/>
        <v/>
      </c>
    </row>
    <row r="83" spans="1:9" x14ac:dyDescent="0.25">
      <c r="A83" s="49"/>
      <c r="B83" s="2"/>
      <c r="C83" s="22" t="str">
        <f t="shared" si="3"/>
        <v/>
      </c>
      <c r="D83" s="47"/>
      <c r="E83" s="3" t="str">
        <f t="shared" si="4"/>
        <v/>
      </c>
      <c r="F83" s="2"/>
      <c r="G83" s="2"/>
      <c r="H83" s="47"/>
      <c r="I83" s="81" t="str">
        <f t="shared" si="5"/>
        <v/>
      </c>
    </row>
    <row r="84" spans="1:9" x14ac:dyDescent="0.25">
      <c r="A84" s="49"/>
      <c r="B84" s="2"/>
      <c r="C84" s="22" t="str">
        <f t="shared" si="3"/>
        <v/>
      </c>
      <c r="D84" s="47"/>
      <c r="E84" s="3" t="str">
        <f t="shared" si="4"/>
        <v/>
      </c>
      <c r="F84" s="2"/>
      <c r="G84" s="2"/>
      <c r="H84" s="47"/>
      <c r="I84" s="81" t="str">
        <f t="shared" si="5"/>
        <v/>
      </c>
    </row>
    <row r="85" spans="1:9" x14ac:dyDescent="0.25">
      <c r="A85" s="49"/>
      <c r="B85" s="2"/>
      <c r="C85" s="22" t="str">
        <f t="shared" si="3"/>
        <v/>
      </c>
      <c r="D85" s="47"/>
      <c r="E85" s="3" t="str">
        <f t="shared" si="4"/>
        <v/>
      </c>
      <c r="F85" s="2"/>
      <c r="G85" s="2"/>
      <c r="H85" s="47"/>
      <c r="I85" s="81" t="str">
        <f t="shared" si="5"/>
        <v/>
      </c>
    </row>
    <row r="86" spans="1:9" x14ac:dyDescent="0.25">
      <c r="A86" s="49"/>
      <c r="B86" s="2"/>
      <c r="C86" s="22" t="str">
        <f t="shared" si="3"/>
        <v/>
      </c>
      <c r="D86" s="47"/>
      <c r="E86" s="3" t="str">
        <f t="shared" si="4"/>
        <v/>
      </c>
      <c r="F86" s="2"/>
      <c r="G86" s="2"/>
      <c r="H86" s="47"/>
      <c r="I86" s="81" t="str">
        <f t="shared" si="5"/>
        <v/>
      </c>
    </row>
    <row r="87" spans="1:9" x14ac:dyDescent="0.25">
      <c r="A87" s="49"/>
      <c r="B87" s="2"/>
      <c r="C87" s="22" t="str">
        <f t="shared" si="3"/>
        <v/>
      </c>
      <c r="D87" s="47"/>
      <c r="E87" s="3" t="str">
        <f t="shared" si="4"/>
        <v/>
      </c>
      <c r="F87" s="2"/>
      <c r="G87" s="2"/>
      <c r="H87" s="47"/>
      <c r="I87" s="81" t="str">
        <f t="shared" si="5"/>
        <v/>
      </c>
    </row>
    <row r="88" spans="1:9" x14ac:dyDescent="0.25">
      <c r="A88" s="49"/>
      <c r="B88" s="2"/>
      <c r="C88" s="22" t="str">
        <f t="shared" si="3"/>
        <v/>
      </c>
      <c r="D88" s="47"/>
      <c r="E88" s="3" t="str">
        <f t="shared" si="4"/>
        <v/>
      </c>
      <c r="F88" s="2"/>
      <c r="G88" s="2"/>
      <c r="H88" s="47"/>
      <c r="I88" s="81" t="str">
        <f t="shared" si="5"/>
        <v/>
      </c>
    </row>
    <row r="89" spans="1:9" x14ac:dyDescent="0.25">
      <c r="A89" s="49"/>
      <c r="B89" s="2"/>
      <c r="C89" s="22" t="str">
        <f t="shared" si="3"/>
        <v/>
      </c>
      <c r="D89" s="47"/>
      <c r="E89" s="3" t="str">
        <f t="shared" si="4"/>
        <v/>
      </c>
      <c r="F89" s="2"/>
      <c r="G89" s="2"/>
      <c r="H89" s="47"/>
      <c r="I89" s="81" t="str">
        <f t="shared" si="5"/>
        <v/>
      </c>
    </row>
    <row r="90" spans="1:9" x14ac:dyDescent="0.25">
      <c r="A90" s="49"/>
      <c r="B90" s="2"/>
      <c r="C90" s="22" t="str">
        <f t="shared" si="3"/>
        <v/>
      </c>
      <c r="D90" s="47"/>
      <c r="E90" s="3" t="str">
        <f t="shared" si="4"/>
        <v/>
      </c>
      <c r="F90" s="2"/>
      <c r="G90" s="2"/>
      <c r="H90" s="47"/>
      <c r="I90" s="81" t="str">
        <f t="shared" si="5"/>
        <v/>
      </c>
    </row>
    <row r="91" spans="1:9" x14ac:dyDescent="0.25">
      <c r="A91" s="49"/>
      <c r="B91" s="2"/>
      <c r="C91" s="22" t="str">
        <f t="shared" si="3"/>
        <v/>
      </c>
      <c r="D91" s="47"/>
      <c r="E91" s="3" t="str">
        <f t="shared" si="4"/>
        <v/>
      </c>
      <c r="F91" s="2"/>
      <c r="G91" s="2"/>
      <c r="H91" s="47"/>
      <c r="I91" s="81" t="str">
        <f t="shared" si="5"/>
        <v/>
      </c>
    </row>
    <row r="92" spans="1:9" x14ac:dyDescent="0.25">
      <c r="A92" s="49"/>
      <c r="B92" s="2"/>
      <c r="C92" s="22" t="str">
        <f t="shared" si="3"/>
        <v/>
      </c>
      <c r="D92" s="47"/>
      <c r="E92" s="3" t="str">
        <f t="shared" si="4"/>
        <v/>
      </c>
      <c r="F92" s="2"/>
      <c r="G92" s="2"/>
      <c r="H92" s="47"/>
      <c r="I92" s="81" t="str">
        <f t="shared" si="5"/>
        <v/>
      </c>
    </row>
    <row r="93" spans="1:9" x14ac:dyDescent="0.25">
      <c r="A93" s="49"/>
      <c r="B93" s="2"/>
      <c r="C93" s="22" t="str">
        <f t="shared" si="3"/>
        <v/>
      </c>
      <c r="D93" s="47"/>
      <c r="E93" s="3" t="str">
        <f t="shared" si="4"/>
        <v/>
      </c>
      <c r="F93" s="2"/>
      <c r="G93" s="2"/>
      <c r="H93" s="47"/>
      <c r="I93" s="81" t="str">
        <f t="shared" si="5"/>
        <v/>
      </c>
    </row>
    <row r="94" spans="1:9" x14ac:dyDescent="0.25">
      <c r="A94" s="49"/>
      <c r="B94" s="2"/>
      <c r="C94" s="22" t="str">
        <f t="shared" si="3"/>
        <v/>
      </c>
      <c r="D94" s="47"/>
      <c r="E94" s="3" t="str">
        <f t="shared" si="4"/>
        <v/>
      </c>
      <c r="F94" s="2"/>
      <c r="G94" s="2"/>
      <c r="H94" s="47"/>
      <c r="I94" s="81" t="str">
        <f t="shared" si="5"/>
        <v/>
      </c>
    </row>
    <row r="95" spans="1:9" x14ac:dyDescent="0.25">
      <c r="A95" s="49"/>
      <c r="B95" s="2"/>
      <c r="C95" s="22" t="str">
        <f t="shared" si="3"/>
        <v/>
      </c>
      <c r="D95" s="47"/>
      <c r="E95" s="3" t="str">
        <f t="shared" si="4"/>
        <v/>
      </c>
      <c r="F95" s="2"/>
      <c r="G95" s="2"/>
      <c r="H95" s="47"/>
      <c r="I95" s="81" t="str">
        <f t="shared" si="5"/>
        <v/>
      </c>
    </row>
    <row r="96" spans="1:9" x14ac:dyDescent="0.25">
      <c r="A96" s="49"/>
      <c r="B96" s="2"/>
      <c r="C96" s="22" t="str">
        <f t="shared" si="3"/>
        <v/>
      </c>
      <c r="D96" s="47"/>
      <c r="E96" s="3" t="str">
        <f t="shared" si="4"/>
        <v/>
      </c>
      <c r="F96" s="2"/>
      <c r="G96" s="2"/>
      <c r="H96" s="47"/>
      <c r="I96" s="81" t="str">
        <f t="shared" si="5"/>
        <v/>
      </c>
    </row>
    <row r="97" spans="1:9" x14ac:dyDescent="0.25">
      <c r="A97" s="49"/>
      <c r="B97" s="2"/>
      <c r="C97" s="22" t="str">
        <f t="shared" si="3"/>
        <v/>
      </c>
      <c r="D97" s="47"/>
      <c r="E97" s="3" t="str">
        <f t="shared" si="4"/>
        <v/>
      </c>
      <c r="F97" s="2"/>
      <c r="G97" s="2"/>
      <c r="H97" s="47"/>
      <c r="I97" s="81" t="str">
        <f t="shared" si="5"/>
        <v/>
      </c>
    </row>
    <row r="98" spans="1:9" x14ac:dyDescent="0.25">
      <c r="A98" s="49"/>
      <c r="B98" s="2"/>
      <c r="C98" s="22" t="str">
        <f t="shared" si="3"/>
        <v/>
      </c>
      <c r="D98" s="47"/>
      <c r="E98" s="3" t="str">
        <f t="shared" si="4"/>
        <v/>
      </c>
      <c r="F98" s="2"/>
      <c r="G98" s="2"/>
      <c r="H98" s="47"/>
      <c r="I98" s="81" t="str">
        <f t="shared" si="5"/>
        <v/>
      </c>
    </row>
    <row r="99" spans="1:9" x14ac:dyDescent="0.25">
      <c r="A99" s="49"/>
      <c r="B99" s="2"/>
      <c r="C99" s="22" t="str">
        <f t="shared" si="3"/>
        <v/>
      </c>
      <c r="D99" s="47"/>
      <c r="E99" s="3" t="str">
        <f t="shared" si="4"/>
        <v/>
      </c>
      <c r="F99" s="2"/>
      <c r="G99" s="2"/>
      <c r="H99" s="47"/>
      <c r="I99" s="81" t="str">
        <f t="shared" si="5"/>
        <v/>
      </c>
    </row>
    <row r="100" spans="1:9" x14ac:dyDescent="0.25">
      <c r="A100" s="49"/>
      <c r="B100" s="2"/>
      <c r="C100" s="22" t="str">
        <f t="shared" si="3"/>
        <v/>
      </c>
      <c r="D100" s="47"/>
      <c r="E100" s="3" t="str">
        <f t="shared" si="4"/>
        <v/>
      </c>
      <c r="F100" s="2"/>
      <c r="G100" s="2"/>
      <c r="H100" s="47"/>
      <c r="I100" s="81" t="str">
        <f t="shared" si="5"/>
        <v/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zoomScaleNormal="100" workbookViewId="0">
      <pane ySplit="1" topLeftCell="A5" activePane="bottomLeft" state="frozen"/>
      <selection activeCell="A50" sqref="A50:I100"/>
      <selection pane="bottomLeft" activeCell="H22" sqref="H22"/>
    </sheetView>
  </sheetViews>
  <sheetFormatPr defaultColWidth="12.5703125" defaultRowHeight="15.75" x14ac:dyDescent="0.25"/>
  <cols>
    <col min="1" max="1" width="12.5703125" style="14"/>
    <col min="2" max="2" width="12.5703125" style="1"/>
    <col min="3" max="3" width="15.140625" style="1" customWidth="1"/>
    <col min="4" max="4" width="12.5703125" style="1"/>
    <col min="5" max="5" width="12.5703125" style="48"/>
    <col min="6" max="16384" width="12.5703125" style="1"/>
  </cols>
  <sheetData>
    <row r="1" spans="1:9" ht="37.5" customHeight="1" x14ac:dyDescent="0.25">
      <c r="A1" s="137" t="s">
        <v>63</v>
      </c>
      <c r="B1" s="137"/>
      <c r="C1" s="137"/>
      <c r="D1" s="137"/>
      <c r="E1" s="137"/>
      <c r="F1" s="137"/>
      <c r="G1" s="137"/>
      <c r="H1" s="137"/>
      <c r="I1" s="138"/>
    </row>
    <row r="2" spans="1:9" x14ac:dyDescent="0.25">
      <c r="A2" s="94" t="s">
        <v>1</v>
      </c>
      <c r="B2" s="95" t="s">
        <v>2</v>
      </c>
      <c r="C2" s="96" t="s">
        <v>3</v>
      </c>
      <c r="D2" s="95" t="s">
        <v>4</v>
      </c>
      <c r="E2" s="97" t="s">
        <v>5</v>
      </c>
      <c r="F2" s="95" t="s">
        <v>6</v>
      </c>
      <c r="G2" s="95" t="s">
        <v>7</v>
      </c>
      <c r="H2" s="98" t="s">
        <v>8</v>
      </c>
      <c r="I2" s="92" t="s">
        <v>76</v>
      </c>
    </row>
    <row r="3" spans="1:9" x14ac:dyDescent="0.25">
      <c r="A3" s="49">
        <v>44865</v>
      </c>
      <c r="B3" s="2">
        <v>3125.2</v>
      </c>
      <c r="C3" s="2"/>
      <c r="D3" s="2">
        <v>63.5</v>
      </c>
      <c r="E3" s="3"/>
      <c r="F3" s="2" t="s">
        <v>43</v>
      </c>
      <c r="G3" s="2"/>
      <c r="H3" s="47"/>
      <c r="I3" s="81" t="str">
        <f t="shared" ref="I3:I50" si="0">IF((G3="Servis"),A3,"")</f>
        <v/>
      </c>
    </row>
    <row r="4" spans="1:9" x14ac:dyDescent="0.25">
      <c r="A4" s="49">
        <v>44869</v>
      </c>
      <c r="B4" s="2">
        <v>3147.6</v>
      </c>
      <c r="C4" s="2">
        <f t="shared" ref="C4:C49" si="1">IF(B4="","",B4-B3)</f>
        <v>22.400000000000091</v>
      </c>
      <c r="D4" s="2">
        <v>60</v>
      </c>
      <c r="E4" s="3">
        <f t="shared" ref="E4:E49" si="2">IF(OR(C4="",C4=0,D4=""),"",D4/C4)</f>
        <v>2.6785714285714177</v>
      </c>
      <c r="F4" s="2" t="s">
        <v>43</v>
      </c>
      <c r="G4" s="2"/>
      <c r="H4" s="47"/>
      <c r="I4" s="81" t="str">
        <f t="shared" si="0"/>
        <v/>
      </c>
    </row>
    <row r="5" spans="1:9" x14ac:dyDescent="0.25">
      <c r="A5" s="49">
        <v>44874</v>
      </c>
      <c r="B5" s="2">
        <v>3169.9</v>
      </c>
      <c r="C5" s="2">
        <f t="shared" si="1"/>
        <v>22.300000000000182</v>
      </c>
      <c r="D5" s="2">
        <v>59.8</v>
      </c>
      <c r="E5" s="3">
        <f t="shared" si="2"/>
        <v>2.6816143497757627</v>
      </c>
      <c r="F5" s="2" t="s">
        <v>43</v>
      </c>
      <c r="G5" s="2"/>
      <c r="H5" s="47"/>
      <c r="I5" s="81" t="str">
        <f t="shared" si="0"/>
        <v/>
      </c>
    </row>
    <row r="6" spans="1:9" x14ac:dyDescent="0.25">
      <c r="A6" s="49">
        <v>44882</v>
      </c>
      <c r="B6" s="2"/>
      <c r="C6" s="2" t="str">
        <f t="shared" si="1"/>
        <v/>
      </c>
      <c r="D6" s="2">
        <v>25</v>
      </c>
      <c r="E6" s="3" t="str">
        <f t="shared" si="2"/>
        <v/>
      </c>
      <c r="F6" s="2" t="s">
        <v>43</v>
      </c>
      <c r="G6" s="2"/>
      <c r="H6" s="47" t="s">
        <v>9</v>
      </c>
      <c r="I6" s="81" t="str">
        <f t="shared" si="0"/>
        <v/>
      </c>
    </row>
    <row r="7" spans="1:9" x14ac:dyDescent="0.25">
      <c r="A7" s="45">
        <v>44893</v>
      </c>
      <c r="B7" s="2">
        <v>3233.2</v>
      </c>
      <c r="C7" s="2">
        <v>63.3</v>
      </c>
      <c r="D7" s="2">
        <v>48.3</v>
      </c>
      <c r="E7" s="3">
        <f t="shared" si="2"/>
        <v>0.76303317535545023</v>
      </c>
      <c r="F7" s="2" t="s">
        <v>43</v>
      </c>
      <c r="G7" s="2" t="s">
        <v>36</v>
      </c>
      <c r="H7" s="47"/>
      <c r="I7" s="81">
        <f t="shared" si="0"/>
        <v>44893</v>
      </c>
    </row>
    <row r="8" spans="1:9" x14ac:dyDescent="0.25">
      <c r="A8" s="45">
        <v>44898</v>
      </c>
      <c r="B8" s="3">
        <v>3255.8</v>
      </c>
      <c r="C8" s="2">
        <f t="shared" si="1"/>
        <v>22.600000000000364</v>
      </c>
      <c r="D8" s="46">
        <v>64.7</v>
      </c>
      <c r="E8" s="3">
        <f t="shared" si="2"/>
        <v>2.8628318584070338</v>
      </c>
      <c r="F8" s="2" t="s">
        <v>43</v>
      </c>
      <c r="G8" s="2"/>
      <c r="H8" s="47"/>
      <c r="I8" s="81" t="str">
        <f t="shared" si="0"/>
        <v/>
      </c>
    </row>
    <row r="9" spans="1:9" x14ac:dyDescent="0.25">
      <c r="A9" s="45">
        <v>44904</v>
      </c>
      <c r="B9" s="3">
        <v>3268.9</v>
      </c>
      <c r="C9" s="2">
        <f t="shared" si="1"/>
        <v>13.099999999999909</v>
      </c>
      <c r="D9" s="46">
        <v>29.4</v>
      </c>
      <c r="E9" s="3">
        <f t="shared" si="2"/>
        <v>2.2442748091603208</v>
      </c>
      <c r="F9" s="2" t="s">
        <v>43</v>
      </c>
      <c r="G9" s="2"/>
      <c r="H9" s="47"/>
      <c r="I9" s="81" t="str">
        <f t="shared" si="0"/>
        <v/>
      </c>
    </row>
    <row r="10" spans="1:9" x14ac:dyDescent="0.25">
      <c r="A10" s="45">
        <v>44910</v>
      </c>
      <c r="B10" s="3">
        <v>3284.5</v>
      </c>
      <c r="C10" s="2">
        <f t="shared" si="1"/>
        <v>15.599999999999909</v>
      </c>
      <c r="D10" s="46">
        <v>32</v>
      </c>
      <c r="E10" s="3">
        <f t="shared" si="2"/>
        <v>2.0512820512820631</v>
      </c>
      <c r="F10" s="2" t="s">
        <v>43</v>
      </c>
      <c r="G10" s="2"/>
      <c r="H10" s="47"/>
      <c r="I10" s="81" t="str">
        <f t="shared" si="0"/>
        <v/>
      </c>
    </row>
    <row r="11" spans="1:9" x14ac:dyDescent="0.25">
      <c r="A11" s="45">
        <v>44960</v>
      </c>
      <c r="B11" s="3">
        <v>3307</v>
      </c>
      <c r="C11" s="2">
        <f t="shared" si="1"/>
        <v>22.5</v>
      </c>
      <c r="D11" s="46">
        <v>40.299999999999997</v>
      </c>
      <c r="E11" s="3">
        <f t="shared" si="2"/>
        <v>1.7911111111111109</v>
      </c>
      <c r="F11" s="2" t="s">
        <v>44</v>
      </c>
      <c r="G11" s="2"/>
      <c r="H11" s="47" t="s">
        <v>9</v>
      </c>
      <c r="I11" s="81" t="str">
        <f t="shared" si="0"/>
        <v/>
      </c>
    </row>
    <row r="12" spans="1:9" x14ac:dyDescent="0.25">
      <c r="A12" s="45">
        <v>44963</v>
      </c>
      <c r="B12" s="3">
        <v>3314.1</v>
      </c>
      <c r="C12" s="2">
        <f t="shared" si="1"/>
        <v>7.0999999999999091</v>
      </c>
      <c r="D12" s="46">
        <v>50</v>
      </c>
      <c r="E12" s="3">
        <f t="shared" si="2"/>
        <v>7.0422535211268507</v>
      </c>
      <c r="F12" s="2" t="s">
        <v>44</v>
      </c>
      <c r="G12" s="2"/>
      <c r="H12" s="47" t="s">
        <v>9</v>
      </c>
      <c r="I12" s="81" t="str">
        <f t="shared" si="0"/>
        <v/>
      </c>
    </row>
    <row r="13" spans="1:9" x14ac:dyDescent="0.25">
      <c r="A13" s="49">
        <v>44966</v>
      </c>
      <c r="B13" s="3">
        <v>3331</v>
      </c>
      <c r="C13" s="2">
        <f t="shared" si="1"/>
        <v>16.900000000000091</v>
      </c>
      <c r="D13" s="46">
        <v>50</v>
      </c>
      <c r="E13" s="3">
        <f t="shared" si="2"/>
        <v>2.9585798816567888</v>
      </c>
      <c r="F13" s="2" t="s">
        <v>44</v>
      </c>
      <c r="G13" s="2"/>
      <c r="H13" s="47" t="s">
        <v>9</v>
      </c>
      <c r="I13" s="81" t="str">
        <f t="shared" si="0"/>
        <v/>
      </c>
    </row>
    <row r="14" spans="1:9" x14ac:dyDescent="0.25">
      <c r="A14" s="49">
        <v>44972</v>
      </c>
      <c r="B14" s="3">
        <v>3356.6</v>
      </c>
      <c r="C14" s="2"/>
      <c r="D14" s="46"/>
      <c r="E14" s="3" t="str">
        <f t="shared" si="2"/>
        <v/>
      </c>
      <c r="F14" s="2" t="s">
        <v>45</v>
      </c>
      <c r="G14" s="2" t="s">
        <v>10</v>
      </c>
      <c r="H14" s="47"/>
      <c r="I14" s="81" t="str">
        <f t="shared" si="0"/>
        <v/>
      </c>
    </row>
    <row r="15" spans="1:9" x14ac:dyDescent="0.25">
      <c r="A15" s="49">
        <v>44978</v>
      </c>
      <c r="B15" s="3">
        <v>2357.4</v>
      </c>
      <c r="C15" s="2"/>
      <c r="D15" s="46">
        <v>65</v>
      </c>
      <c r="E15" s="3" t="str">
        <f t="shared" si="2"/>
        <v/>
      </c>
      <c r="F15" s="2" t="s">
        <v>46</v>
      </c>
      <c r="G15" s="2"/>
      <c r="H15" s="47"/>
      <c r="I15" s="81" t="str">
        <f t="shared" si="0"/>
        <v/>
      </c>
    </row>
    <row r="16" spans="1:9" x14ac:dyDescent="0.25">
      <c r="A16" s="49">
        <v>44980</v>
      </c>
      <c r="B16" s="3">
        <v>3378.1</v>
      </c>
      <c r="C16" s="2">
        <v>47.1</v>
      </c>
      <c r="D16" s="46">
        <v>46.9</v>
      </c>
      <c r="E16" s="3">
        <f t="shared" si="2"/>
        <v>0.99575371549893832</v>
      </c>
      <c r="F16" s="2" t="s">
        <v>45</v>
      </c>
      <c r="G16" s="2"/>
      <c r="H16" s="47"/>
      <c r="I16" s="81" t="str">
        <f t="shared" si="0"/>
        <v/>
      </c>
    </row>
    <row r="17" spans="1:9" x14ac:dyDescent="0.25">
      <c r="A17" s="49">
        <v>44987</v>
      </c>
      <c r="B17" s="3">
        <v>3406.2</v>
      </c>
      <c r="C17" s="2">
        <f t="shared" si="1"/>
        <v>28.099999999999909</v>
      </c>
      <c r="D17" s="46">
        <v>72.400000000000006</v>
      </c>
      <c r="E17" s="3">
        <f t="shared" si="2"/>
        <v>2.5765124555160228</v>
      </c>
      <c r="F17" s="2" t="s">
        <v>45</v>
      </c>
      <c r="G17" s="2"/>
      <c r="H17" s="47"/>
      <c r="I17" s="81" t="str">
        <f t="shared" si="0"/>
        <v/>
      </c>
    </row>
    <row r="18" spans="1:9" x14ac:dyDescent="0.25">
      <c r="A18" s="49">
        <v>44992</v>
      </c>
      <c r="B18" s="3">
        <v>3434.1</v>
      </c>
      <c r="C18" s="2">
        <f t="shared" si="1"/>
        <v>27.900000000000091</v>
      </c>
      <c r="D18" s="46">
        <v>57</v>
      </c>
      <c r="E18" s="3">
        <f t="shared" si="2"/>
        <v>2.0430107526881653</v>
      </c>
      <c r="F18" s="2" t="s">
        <v>45</v>
      </c>
      <c r="G18" s="2"/>
      <c r="H18" s="47"/>
      <c r="I18" s="81" t="str">
        <f t="shared" si="0"/>
        <v/>
      </c>
    </row>
    <row r="19" spans="1:9" x14ac:dyDescent="0.25">
      <c r="A19" s="49">
        <v>44995</v>
      </c>
      <c r="B19" s="3">
        <v>3460.1</v>
      </c>
      <c r="C19" s="2">
        <f t="shared" si="1"/>
        <v>26</v>
      </c>
      <c r="D19" s="46">
        <v>74.5</v>
      </c>
      <c r="E19" s="3">
        <f t="shared" si="2"/>
        <v>2.8653846153846154</v>
      </c>
      <c r="F19" s="2" t="s">
        <v>45</v>
      </c>
      <c r="G19" s="2"/>
      <c r="H19" s="47"/>
      <c r="I19" s="81" t="str">
        <f t="shared" si="0"/>
        <v/>
      </c>
    </row>
    <row r="20" spans="1:9" x14ac:dyDescent="0.25">
      <c r="A20" s="49">
        <v>45000</v>
      </c>
      <c r="B20" s="2">
        <v>3487.4</v>
      </c>
      <c r="C20" s="2">
        <f t="shared" si="1"/>
        <v>27.300000000000182</v>
      </c>
      <c r="D20" s="47">
        <v>62.8</v>
      </c>
      <c r="E20" s="3">
        <f t="shared" si="2"/>
        <v>2.3003663003662851</v>
      </c>
      <c r="F20" s="2" t="s">
        <v>45</v>
      </c>
      <c r="G20" s="2"/>
      <c r="H20" s="47"/>
      <c r="I20" s="81" t="str">
        <f t="shared" si="0"/>
        <v/>
      </c>
    </row>
    <row r="21" spans="1:9" x14ac:dyDescent="0.25">
      <c r="A21" s="49"/>
      <c r="B21" s="2"/>
      <c r="C21" s="2" t="str">
        <f t="shared" si="1"/>
        <v/>
      </c>
      <c r="D21" s="47"/>
      <c r="E21" s="3" t="str">
        <f t="shared" si="2"/>
        <v/>
      </c>
      <c r="F21" s="2"/>
      <c r="G21" s="2"/>
      <c r="H21" s="47"/>
      <c r="I21" s="81" t="str">
        <f t="shared" si="0"/>
        <v/>
      </c>
    </row>
    <row r="22" spans="1:9" x14ac:dyDescent="0.25">
      <c r="A22" s="49"/>
      <c r="B22" s="2"/>
      <c r="C22" s="2" t="str">
        <f t="shared" si="1"/>
        <v/>
      </c>
      <c r="D22" s="47"/>
      <c r="E22" s="3" t="str">
        <f t="shared" si="2"/>
        <v/>
      </c>
      <c r="F22" s="2"/>
      <c r="G22" s="2"/>
      <c r="H22" s="47"/>
      <c r="I22" s="81" t="str">
        <f t="shared" si="0"/>
        <v/>
      </c>
    </row>
    <row r="23" spans="1:9" x14ac:dyDescent="0.25">
      <c r="A23" s="49"/>
      <c r="B23" s="2"/>
      <c r="C23" s="2" t="str">
        <f t="shared" si="1"/>
        <v/>
      </c>
      <c r="D23" s="47"/>
      <c r="E23" s="3" t="str">
        <f t="shared" si="2"/>
        <v/>
      </c>
      <c r="F23" s="2"/>
      <c r="G23" s="2"/>
      <c r="H23" s="47"/>
      <c r="I23" s="81" t="str">
        <f t="shared" si="0"/>
        <v/>
      </c>
    </row>
    <row r="24" spans="1:9" x14ac:dyDescent="0.25">
      <c r="A24" s="49"/>
      <c r="B24" s="2"/>
      <c r="C24" s="2" t="str">
        <f t="shared" si="1"/>
        <v/>
      </c>
      <c r="D24" s="47"/>
      <c r="E24" s="3" t="str">
        <f t="shared" si="2"/>
        <v/>
      </c>
      <c r="F24" s="2"/>
      <c r="G24" s="2"/>
      <c r="H24" s="47"/>
      <c r="I24" s="81" t="str">
        <f t="shared" si="0"/>
        <v/>
      </c>
    </row>
    <row r="25" spans="1:9" x14ac:dyDescent="0.25">
      <c r="A25" s="49"/>
      <c r="B25" s="2"/>
      <c r="C25" s="2" t="str">
        <f t="shared" si="1"/>
        <v/>
      </c>
      <c r="D25" s="47"/>
      <c r="E25" s="3" t="str">
        <f t="shared" si="2"/>
        <v/>
      </c>
      <c r="F25" s="2"/>
      <c r="G25" s="2"/>
      <c r="H25" s="47"/>
      <c r="I25" s="81" t="str">
        <f t="shared" si="0"/>
        <v/>
      </c>
    </row>
    <row r="26" spans="1:9" x14ac:dyDescent="0.25">
      <c r="A26" s="49"/>
      <c r="B26" s="2"/>
      <c r="C26" s="2" t="str">
        <f t="shared" si="1"/>
        <v/>
      </c>
      <c r="D26" s="47"/>
      <c r="E26" s="3" t="str">
        <f t="shared" si="2"/>
        <v/>
      </c>
      <c r="F26" s="2"/>
      <c r="G26" s="2"/>
      <c r="H26" s="47"/>
      <c r="I26" s="81" t="str">
        <f t="shared" si="0"/>
        <v/>
      </c>
    </row>
    <row r="27" spans="1:9" x14ac:dyDescent="0.25">
      <c r="A27" s="49"/>
      <c r="B27" s="2"/>
      <c r="C27" s="2" t="str">
        <f t="shared" si="1"/>
        <v/>
      </c>
      <c r="D27" s="47"/>
      <c r="E27" s="3" t="str">
        <f t="shared" si="2"/>
        <v/>
      </c>
      <c r="F27" s="2"/>
      <c r="G27" s="2"/>
      <c r="H27" s="47"/>
      <c r="I27" s="81" t="str">
        <f t="shared" si="0"/>
        <v/>
      </c>
    </row>
    <row r="28" spans="1:9" x14ac:dyDescent="0.25">
      <c r="A28" s="49"/>
      <c r="B28" s="2"/>
      <c r="C28" s="2" t="str">
        <f t="shared" si="1"/>
        <v/>
      </c>
      <c r="D28" s="47"/>
      <c r="E28" s="3" t="str">
        <f t="shared" si="2"/>
        <v/>
      </c>
      <c r="F28" s="2"/>
      <c r="G28" s="2"/>
      <c r="H28" s="47"/>
      <c r="I28" s="81" t="str">
        <f t="shared" si="0"/>
        <v/>
      </c>
    </row>
    <row r="29" spans="1:9" x14ac:dyDescent="0.25">
      <c r="A29" s="49"/>
      <c r="B29" s="2"/>
      <c r="C29" s="2" t="str">
        <f t="shared" si="1"/>
        <v/>
      </c>
      <c r="D29" s="47"/>
      <c r="E29" s="3" t="str">
        <f t="shared" si="2"/>
        <v/>
      </c>
      <c r="F29" s="2"/>
      <c r="G29" s="2"/>
      <c r="H29" s="47"/>
      <c r="I29" s="81" t="str">
        <f t="shared" si="0"/>
        <v/>
      </c>
    </row>
    <row r="30" spans="1:9" x14ac:dyDescent="0.25">
      <c r="A30" s="49"/>
      <c r="B30" s="2"/>
      <c r="C30" s="2" t="str">
        <f t="shared" si="1"/>
        <v/>
      </c>
      <c r="D30" s="47"/>
      <c r="E30" s="3" t="str">
        <f t="shared" si="2"/>
        <v/>
      </c>
      <c r="F30" s="2"/>
      <c r="G30" s="2"/>
      <c r="H30" s="47"/>
      <c r="I30" s="81" t="str">
        <f t="shared" si="0"/>
        <v/>
      </c>
    </row>
    <row r="31" spans="1:9" x14ac:dyDescent="0.25">
      <c r="A31" s="49"/>
      <c r="B31" s="2"/>
      <c r="C31" s="2" t="str">
        <f t="shared" si="1"/>
        <v/>
      </c>
      <c r="D31" s="47"/>
      <c r="E31" s="3" t="str">
        <f t="shared" si="2"/>
        <v/>
      </c>
      <c r="F31" s="2"/>
      <c r="G31" s="2"/>
      <c r="H31" s="47"/>
      <c r="I31" s="81" t="str">
        <f t="shared" si="0"/>
        <v/>
      </c>
    </row>
    <row r="32" spans="1:9" x14ac:dyDescent="0.25">
      <c r="A32" s="49"/>
      <c r="B32" s="2"/>
      <c r="C32" s="2" t="str">
        <f t="shared" si="1"/>
        <v/>
      </c>
      <c r="D32" s="47"/>
      <c r="E32" s="3" t="str">
        <f t="shared" si="2"/>
        <v/>
      </c>
      <c r="F32" s="2"/>
      <c r="G32" s="2"/>
      <c r="H32" s="47"/>
      <c r="I32" s="81" t="str">
        <f t="shared" si="0"/>
        <v/>
      </c>
    </row>
    <row r="33" spans="1:9" x14ac:dyDescent="0.25">
      <c r="A33" s="49"/>
      <c r="B33" s="2"/>
      <c r="C33" s="2" t="str">
        <f t="shared" si="1"/>
        <v/>
      </c>
      <c r="D33" s="47"/>
      <c r="E33" s="3" t="str">
        <f t="shared" si="2"/>
        <v/>
      </c>
      <c r="F33" s="2"/>
      <c r="G33" s="2"/>
      <c r="H33" s="47"/>
      <c r="I33" s="81" t="str">
        <f t="shared" si="0"/>
        <v/>
      </c>
    </row>
    <row r="34" spans="1:9" x14ac:dyDescent="0.25">
      <c r="A34" s="49"/>
      <c r="B34" s="2"/>
      <c r="C34" s="2" t="str">
        <f t="shared" si="1"/>
        <v/>
      </c>
      <c r="D34" s="47"/>
      <c r="E34" s="3" t="str">
        <f t="shared" si="2"/>
        <v/>
      </c>
      <c r="F34" s="2"/>
      <c r="G34" s="2"/>
      <c r="H34" s="47"/>
      <c r="I34" s="81" t="str">
        <f t="shared" si="0"/>
        <v/>
      </c>
    </row>
    <row r="35" spans="1:9" x14ac:dyDescent="0.25">
      <c r="A35" s="49"/>
      <c r="B35" s="2"/>
      <c r="C35" s="2" t="str">
        <f t="shared" si="1"/>
        <v/>
      </c>
      <c r="D35" s="47"/>
      <c r="E35" s="3" t="str">
        <f t="shared" si="2"/>
        <v/>
      </c>
      <c r="F35" s="2"/>
      <c r="G35" s="2"/>
      <c r="H35" s="47"/>
      <c r="I35" s="81" t="str">
        <f t="shared" si="0"/>
        <v/>
      </c>
    </row>
    <row r="36" spans="1:9" x14ac:dyDescent="0.25">
      <c r="A36" s="49"/>
      <c r="B36" s="2"/>
      <c r="C36" s="2" t="str">
        <f t="shared" si="1"/>
        <v/>
      </c>
      <c r="D36" s="47"/>
      <c r="E36" s="3" t="str">
        <f t="shared" si="2"/>
        <v/>
      </c>
      <c r="F36" s="2"/>
      <c r="G36" s="2"/>
      <c r="H36" s="47"/>
      <c r="I36" s="81" t="str">
        <f t="shared" si="0"/>
        <v/>
      </c>
    </row>
    <row r="37" spans="1:9" x14ac:dyDescent="0.25">
      <c r="A37" s="49"/>
      <c r="B37" s="2"/>
      <c r="C37" s="2" t="str">
        <f t="shared" si="1"/>
        <v/>
      </c>
      <c r="D37" s="47"/>
      <c r="E37" s="3" t="str">
        <f t="shared" si="2"/>
        <v/>
      </c>
      <c r="F37" s="2"/>
      <c r="G37" s="2"/>
      <c r="H37" s="47"/>
      <c r="I37" s="81" t="str">
        <f t="shared" si="0"/>
        <v/>
      </c>
    </row>
    <row r="38" spans="1:9" x14ac:dyDescent="0.25">
      <c r="A38" s="49"/>
      <c r="B38" s="2"/>
      <c r="C38" s="2" t="str">
        <f t="shared" si="1"/>
        <v/>
      </c>
      <c r="D38" s="47"/>
      <c r="E38" s="3" t="str">
        <f t="shared" si="2"/>
        <v/>
      </c>
      <c r="F38" s="2"/>
      <c r="G38" s="2"/>
      <c r="H38" s="47"/>
      <c r="I38" s="81" t="str">
        <f t="shared" si="0"/>
        <v/>
      </c>
    </row>
    <row r="39" spans="1:9" x14ac:dyDescent="0.25">
      <c r="A39" s="49"/>
      <c r="B39" s="2"/>
      <c r="C39" s="2" t="str">
        <f t="shared" si="1"/>
        <v/>
      </c>
      <c r="D39" s="47"/>
      <c r="E39" s="3" t="str">
        <f t="shared" si="2"/>
        <v/>
      </c>
      <c r="F39" s="2"/>
      <c r="G39" s="2"/>
      <c r="H39" s="47"/>
      <c r="I39" s="81" t="str">
        <f t="shared" si="0"/>
        <v/>
      </c>
    </row>
    <row r="40" spans="1:9" x14ac:dyDescent="0.25">
      <c r="A40" s="49"/>
      <c r="B40" s="2"/>
      <c r="C40" s="2" t="str">
        <f t="shared" si="1"/>
        <v/>
      </c>
      <c r="D40" s="47"/>
      <c r="E40" s="3" t="str">
        <f t="shared" si="2"/>
        <v/>
      </c>
      <c r="F40" s="2"/>
      <c r="G40" s="2"/>
      <c r="H40" s="47"/>
      <c r="I40" s="81" t="str">
        <f t="shared" si="0"/>
        <v/>
      </c>
    </row>
    <row r="41" spans="1:9" x14ac:dyDescent="0.25">
      <c r="A41" s="49"/>
      <c r="B41" s="2"/>
      <c r="C41" s="2" t="str">
        <f t="shared" si="1"/>
        <v/>
      </c>
      <c r="D41" s="47"/>
      <c r="E41" s="3" t="str">
        <f t="shared" si="2"/>
        <v/>
      </c>
      <c r="F41" s="2"/>
      <c r="G41" s="2"/>
      <c r="H41" s="47"/>
      <c r="I41" s="81" t="str">
        <f t="shared" si="0"/>
        <v/>
      </c>
    </row>
    <row r="42" spans="1:9" x14ac:dyDescent="0.25">
      <c r="A42" s="49"/>
      <c r="B42" s="2"/>
      <c r="C42" s="2" t="str">
        <f t="shared" si="1"/>
        <v/>
      </c>
      <c r="D42" s="47"/>
      <c r="E42" s="3" t="str">
        <f t="shared" si="2"/>
        <v/>
      </c>
      <c r="F42" s="2"/>
      <c r="G42" s="2"/>
      <c r="H42" s="47"/>
      <c r="I42" s="81" t="str">
        <f t="shared" si="0"/>
        <v/>
      </c>
    </row>
    <row r="43" spans="1:9" x14ac:dyDescent="0.25">
      <c r="A43" s="49"/>
      <c r="B43" s="2"/>
      <c r="C43" s="2" t="str">
        <f t="shared" si="1"/>
        <v/>
      </c>
      <c r="D43" s="47"/>
      <c r="E43" s="3" t="str">
        <f t="shared" si="2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2"/>
      <c r="C44" s="2" t="str">
        <f t="shared" si="1"/>
        <v/>
      </c>
      <c r="D44" s="47"/>
      <c r="E44" s="3" t="str">
        <f t="shared" si="2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2"/>
      <c r="C45" s="2" t="str">
        <f t="shared" si="1"/>
        <v/>
      </c>
      <c r="D45" s="47"/>
      <c r="E45" s="3" t="str">
        <f t="shared" si="2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2"/>
      <c r="C46" s="2" t="str">
        <f t="shared" si="1"/>
        <v/>
      </c>
      <c r="D46" s="47"/>
      <c r="E46" s="3" t="str">
        <f t="shared" si="2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2"/>
      <c r="C47" s="2" t="str">
        <f t="shared" si="1"/>
        <v/>
      </c>
      <c r="D47" s="47"/>
      <c r="E47" s="3" t="str">
        <f t="shared" si="2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2"/>
      <c r="C48" s="2" t="str">
        <f t="shared" si="1"/>
        <v/>
      </c>
      <c r="D48" s="47"/>
      <c r="E48" s="3" t="str">
        <f t="shared" si="2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2"/>
      <c r="C49" s="2" t="str">
        <f t="shared" si="1"/>
        <v/>
      </c>
      <c r="D49" s="47"/>
      <c r="E49" s="3" t="str">
        <f t="shared" si="2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2"/>
      <c r="C50" s="2"/>
      <c r="D50" s="47"/>
      <c r="E50" s="3"/>
      <c r="F50" s="2"/>
      <c r="G50" s="2"/>
      <c r="H50" s="47"/>
      <c r="I50" s="81" t="str">
        <f t="shared" si="0"/>
        <v/>
      </c>
    </row>
    <row r="51" spans="1:9" x14ac:dyDescent="0.25">
      <c r="A51" s="49"/>
      <c r="B51" s="2"/>
      <c r="C51" s="2"/>
      <c r="D51" s="47"/>
      <c r="E51" s="3"/>
      <c r="F51" s="2"/>
      <c r="G51" s="2"/>
      <c r="H51" s="47"/>
      <c r="I51" s="81" t="str">
        <f t="shared" ref="I51:I100" si="3">IF((G51="Servis"),A51,"")</f>
        <v/>
      </c>
    </row>
    <row r="52" spans="1:9" x14ac:dyDescent="0.25">
      <c r="A52" s="49"/>
      <c r="B52" s="2"/>
      <c r="C52" s="2"/>
      <c r="D52" s="47"/>
      <c r="E52" s="3"/>
      <c r="F52" s="2"/>
      <c r="G52" s="2"/>
      <c r="H52" s="47"/>
      <c r="I52" s="81" t="str">
        <f t="shared" si="3"/>
        <v/>
      </c>
    </row>
    <row r="53" spans="1:9" x14ac:dyDescent="0.25">
      <c r="A53" s="49"/>
      <c r="B53" s="2"/>
      <c r="C53" s="2"/>
      <c r="D53" s="47"/>
      <c r="E53" s="3"/>
      <c r="F53" s="2"/>
      <c r="G53" s="2"/>
      <c r="H53" s="47"/>
      <c r="I53" s="81" t="str">
        <f t="shared" si="3"/>
        <v/>
      </c>
    </row>
    <row r="54" spans="1:9" x14ac:dyDescent="0.25">
      <c r="A54" s="49"/>
      <c r="B54" s="2"/>
      <c r="C54" s="2"/>
      <c r="D54" s="47"/>
      <c r="E54" s="3"/>
      <c r="F54" s="2"/>
      <c r="G54" s="2"/>
      <c r="H54" s="47"/>
      <c r="I54" s="81" t="str">
        <f t="shared" si="3"/>
        <v/>
      </c>
    </row>
    <row r="55" spans="1:9" x14ac:dyDescent="0.25">
      <c r="A55" s="49"/>
      <c r="B55" s="2"/>
      <c r="C55" s="2"/>
      <c r="D55" s="47"/>
      <c r="E55" s="3"/>
      <c r="F55" s="2"/>
      <c r="G55" s="2"/>
      <c r="H55" s="47"/>
      <c r="I55" s="81" t="str">
        <f t="shared" si="3"/>
        <v/>
      </c>
    </row>
    <row r="56" spans="1:9" x14ac:dyDescent="0.25">
      <c r="A56" s="49"/>
      <c r="B56" s="2"/>
      <c r="C56" s="2"/>
      <c r="D56" s="47"/>
      <c r="E56" s="3"/>
      <c r="F56" s="2"/>
      <c r="G56" s="2"/>
      <c r="H56" s="47"/>
      <c r="I56" s="81" t="str">
        <f t="shared" si="3"/>
        <v/>
      </c>
    </row>
    <row r="57" spans="1:9" x14ac:dyDescent="0.25">
      <c r="A57" s="49"/>
      <c r="B57" s="2"/>
      <c r="C57" s="2"/>
      <c r="D57" s="47"/>
      <c r="E57" s="3"/>
      <c r="F57" s="2"/>
      <c r="G57" s="2"/>
      <c r="H57" s="47"/>
      <c r="I57" s="81" t="str">
        <f t="shared" si="3"/>
        <v/>
      </c>
    </row>
    <row r="58" spans="1:9" x14ac:dyDescent="0.25">
      <c r="A58" s="49"/>
      <c r="B58" s="2"/>
      <c r="C58" s="2"/>
      <c r="D58" s="47"/>
      <c r="E58" s="3"/>
      <c r="F58" s="2"/>
      <c r="G58" s="2"/>
      <c r="H58" s="47"/>
      <c r="I58" s="81" t="str">
        <f t="shared" si="3"/>
        <v/>
      </c>
    </row>
    <row r="59" spans="1:9" x14ac:dyDescent="0.25">
      <c r="A59" s="49"/>
      <c r="B59" s="2"/>
      <c r="C59" s="2"/>
      <c r="D59" s="47"/>
      <c r="E59" s="3"/>
      <c r="F59" s="2"/>
      <c r="G59" s="2"/>
      <c r="H59" s="47"/>
      <c r="I59" s="81" t="str">
        <f t="shared" si="3"/>
        <v/>
      </c>
    </row>
    <row r="60" spans="1:9" x14ac:dyDescent="0.25">
      <c r="A60" s="49"/>
      <c r="B60" s="2"/>
      <c r="C60" s="2"/>
      <c r="D60" s="47"/>
      <c r="E60" s="3"/>
      <c r="F60" s="2"/>
      <c r="G60" s="2"/>
      <c r="H60" s="47"/>
      <c r="I60" s="81" t="str">
        <f t="shared" si="3"/>
        <v/>
      </c>
    </row>
    <row r="61" spans="1:9" x14ac:dyDescent="0.25">
      <c r="A61" s="49"/>
      <c r="B61" s="2"/>
      <c r="C61" s="2"/>
      <c r="D61" s="47"/>
      <c r="E61" s="3"/>
      <c r="F61" s="2"/>
      <c r="G61" s="2"/>
      <c r="H61" s="47"/>
      <c r="I61" s="81" t="str">
        <f t="shared" si="3"/>
        <v/>
      </c>
    </row>
    <row r="62" spans="1:9" x14ac:dyDescent="0.25">
      <c r="A62" s="49"/>
      <c r="B62" s="2"/>
      <c r="C62" s="2"/>
      <c r="D62" s="47"/>
      <c r="E62" s="3"/>
      <c r="F62" s="2"/>
      <c r="G62" s="2"/>
      <c r="H62" s="47"/>
      <c r="I62" s="81" t="str">
        <f t="shared" si="3"/>
        <v/>
      </c>
    </row>
    <row r="63" spans="1:9" x14ac:dyDescent="0.25">
      <c r="A63" s="49"/>
      <c r="B63" s="2"/>
      <c r="C63" s="2"/>
      <c r="D63" s="47"/>
      <c r="E63" s="3"/>
      <c r="F63" s="2"/>
      <c r="G63" s="2"/>
      <c r="H63" s="47"/>
      <c r="I63" s="81" t="str">
        <f t="shared" si="3"/>
        <v/>
      </c>
    </row>
    <row r="64" spans="1:9" x14ac:dyDescent="0.25">
      <c r="A64" s="49"/>
      <c r="B64" s="2"/>
      <c r="C64" s="2"/>
      <c r="D64" s="47"/>
      <c r="E64" s="3"/>
      <c r="F64" s="2"/>
      <c r="G64" s="2"/>
      <c r="H64" s="47"/>
      <c r="I64" s="81" t="str">
        <f t="shared" si="3"/>
        <v/>
      </c>
    </row>
    <row r="65" spans="1:9" x14ac:dyDescent="0.25">
      <c r="A65" s="49"/>
      <c r="B65" s="2"/>
      <c r="C65" s="2"/>
      <c r="D65" s="47"/>
      <c r="E65" s="3"/>
      <c r="F65" s="2"/>
      <c r="G65" s="2"/>
      <c r="H65" s="47"/>
      <c r="I65" s="81" t="str">
        <f t="shared" si="3"/>
        <v/>
      </c>
    </row>
    <row r="66" spans="1:9" x14ac:dyDescent="0.25">
      <c r="A66" s="49"/>
      <c r="B66" s="2"/>
      <c r="C66" s="2"/>
      <c r="D66" s="47"/>
      <c r="E66" s="3"/>
      <c r="F66" s="2"/>
      <c r="G66" s="2"/>
      <c r="H66" s="47"/>
      <c r="I66" s="81" t="str">
        <f t="shared" si="3"/>
        <v/>
      </c>
    </row>
    <row r="67" spans="1:9" x14ac:dyDescent="0.25">
      <c r="A67" s="49"/>
      <c r="B67" s="2"/>
      <c r="C67" s="2"/>
      <c r="D67" s="47"/>
      <c r="E67" s="3"/>
      <c r="F67" s="2"/>
      <c r="G67" s="2"/>
      <c r="H67" s="47"/>
      <c r="I67" s="81" t="str">
        <f t="shared" si="3"/>
        <v/>
      </c>
    </row>
    <row r="68" spans="1:9" x14ac:dyDescent="0.25">
      <c r="A68" s="49"/>
      <c r="B68" s="2"/>
      <c r="C68" s="2"/>
      <c r="D68" s="47"/>
      <c r="E68" s="3"/>
      <c r="F68" s="2"/>
      <c r="G68" s="2"/>
      <c r="H68" s="47"/>
      <c r="I68" s="81" t="str">
        <f t="shared" si="3"/>
        <v/>
      </c>
    </row>
    <row r="69" spans="1:9" x14ac:dyDescent="0.25">
      <c r="A69" s="49"/>
      <c r="B69" s="2"/>
      <c r="C69" s="2"/>
      <c r="D69" s="47"/>
      <c r="E69" s="3"/>
      <c r="F69" s="2"/>
      <c r="G69" s="2"/>
      <c r="H69" s="47"/>
      <c r="I69" s="81" t="str">
        <f t="shared" si="3"/>
        <v/>
      </c>
    </row>
    <row r="70" spans="1:9" x14ac:dyDescent="0.25">
      <c r="A70" s="49"/>
      <c r="B70" s="2"/>
      <c r="C70" s="2"/>
      <c r="D70" s="47"/>
      <c r="E70" s="3"/>
      <c r="F70" s="2"/>
      <c r="G70" s="2"/>
      <c r="H70" s="47"/>
      <c r="I70" s="81" t="str">
        <f t="shared" si="3"/>
        <v/>
      </c>
    </row>
    <row r="71" spans="1:9" x14ac:dyDescent="0.25">
      <c r="A71" s="49"/>
      <c r="B71" s="2"/>
      <c r="C71" s="2"/>
      <c r="D71" s="47"/>
      <c r="E71" s="3"/>
      <c r="F71" s="2"/>
      <c r="G71" s="2"/>
      <c r="H71" s="47"/>
      <c r="I71" s="81" t="str">
        <f t="shared" si="3"/>
        <v/>
      </c>
    </row>
    <row r="72" spans="1:9" x14ac:dyDescent="0.25">
      <c r="A72" s="49"/>
      <c r="B72" s="2"/>
      <c r="C72" s="2"/>
      <c r="D72" s="47"/>
      <c r="E72" s="3"/>
      <c r="F72" s="2"/>
      <c r="G72" s="2"/>
      <c r="H72" s="47"/>
      <c r="I72" s="81" t="str">
        <f t="shared" si="3"/>
        <v/>
      </c>
    </row>
    <row r="73" spans="1:9" x14ac:dyDescent="0.25">
      <c r="A73" s="49"/>
      <c r="B73" s="2"/>
      <c r="C73" s="2"/>
      <c r="D73" s="47"/>
      <c r="E73" s="3"/>
      <c r="F73" s="2"/>
      <c r="G73" s="2"/>
      <c r="H73" s="47"/>
      <c r="I73" s="81" t="str">
        <f t="shared" si="3"/>
        <v/>
      </c>
    </row>
    <row r="74" spans="1:9" x14ac:dyDescent="0.25">
      <c r="A74" s="49"/>
      <c r="B74" s="2"/>
      <c r="C74" s="2"/>
      <c r="D74" s="47"/>
      <c r="E74" s="3"/>
      <c r="F74" s="2"/>
      <c r="G74" s="2"/>
      <c r="H74" s="47"/>
      <c r="I74" s="81" t="str">
        <f t="shared" si="3"/>
        <v/>
      </c>
    </row>
    <row r="75" spans="1:9" x14ac:dyDescent="0.25">
      <c r="A75" s="49"/>
      <c r="B75" s="2"/>
      <c r="C75" s="2"/>
      <c r="D75" s="47"/>
      <c r="E75" s="3"/>
      <c r="F75" s="2"/>
      <c r="G75" s="2"/>
      <c r="H75" s="47"/>
      <c r="I75" s="81" t="str">
        <f t="shared" si="3"/>
        <v/>
      </c>
    </row>
    <row r="76" spans="1:9" x14ac:dyDescent="0.25">
      <c r="A76" s="49"/>
      <c r="B76" s="2"/>
      <c r="C76" s="2"/>
      <c r="D76" s="47"/>
      <c r="E76" s="3"/>
      <c r="F76" s="2"/>
      <c r="G76" s="2"/>
      <c r="H76" s="47"/>
      <c r="I76" s="81" t="str">
        <f t="shared" si="3"/>
        <v/>
      </c>
    </row>
    <row r="77" spans="1:9" x14ac:dyDescent="0.25">
      <c r="A77" s="49"/>
      <c r="B77" s="2"/>
      <c r="C77" s="2"/>
      <c r="D77" s="47"/>
      <c r="E77" s="3"/>
      <c r="F77" s="2"/>
      <c r="G77" s="2"/>
      <c r="H77" s="47"/>
      <c r="I77" s="81" t="str">
        <f t="shared" si="3"/>
        <v/>
      </c>
    </row>
    <row r="78" spans="1:9" x14ac:dyDescent="0.25">
      <c r="A78" s="49"/>
      <c r="B78" s="2"/>
      <c r="C78" s="2"/>
      <c r="D78" s="47"/>
      <c r="E78" s="3"/>
      <c r="F78" s="2"/>
      <c r="G78" s="2"/>
      <c r="H78" s="47"/>
      <c r="I78" s="81" t="str">
        <f t="shared" si="3"/>
        <v/>
      </c>
    </row>
    <row r="79" spans="1:9" x14ac:dyDescent="0.25">
      <c r="A79" s="49"/>
      <c r="B79" s="2"/>
      <c r="C79" s="2"/>
      <c r="D79" s="47"/>
      <c r="E79" s="3"/>
      <c r="F79" s="2"/>
      <c r="G79" s="2"/>
      <c r="H79" s="47"/>
      <c r="I79" s="81" t="str">
        <f t="shared" si="3"/>
        <v/>
      </c>
    </row>
    <row r="80" spans="1:9" x14ac:dyDescent="0.25">
      <c r="A80" s="49"/>
      <c r="B80" s="2"/>
      <c r="C80" s="2"/>
      <c r="D80" s="47"/>
      <c r="E80" s="3"/>
      <c r="F80" s="2"/>
      <c r="G80" s="2"/>
      <c r="H80" s="47"/>
      <c r="I80" s="81" t="str">
        <f t="shared" si="3"/>
        <v/>
      </c>
    </row>
    <row r="81" spans="1:9" x14ac:dyDescent="0.25">
      <c r="A81" s="49"/>
      <c r="B81" s="2"/>
      <c r="C81" s="2"/>
      <c r="D81" s="47"/>
      <c r="E81" s="3"/>
      <c r="F81" s="2"/>
      <c r="G81" s="2"/>
      <c r="H81" s="47"/>
      <c r="I81" s="81" t="str">
        <f t="shared" si="3"/>
        <v/>
      </c>
    </row>
    <row r="82" spans="1:9" x14ac:dyDescent="0.25">
      <c r="A82" s="49"/>
      <c r="B82" s="2"/>
      <c r="C82" s="2"/>
      <c r="D82" s="47"/>
      <c r="E82" s="3"/>
      <c r="F82" s="2"/>
      <c r="G82" s="2"/>
      <c r="H82" s="47"/>
      <c r="I82" s="81" t="str">
        <f t="shared" si="3"/>
        <v/>
      </c>
    </row>
    <row r="83" spans="1:9" x14ac:dyDescent="0.25">
      <c r="A83" s="49"/>
      <c r="B83" s="2"/>
      <c r="C83" s="2"/>
      <c r="D83" s="47"/>
      <c r="E83" s="3"/>
      <c r="F83" s="2"/>
      <c r="G83" s="2"/>
      <c r="H83" s="47"/>
      <c r="I83" s="81" t="str">
        <f t="shared" si="3"/>
        <v/>
      </c>
    </row>
    <row r="84" spans="1:9" x14ac:dyDescent="0.25">
      <c r="A84" s="49"/>
      <c r="B84" s="2"/>
      <c r="C84" s="2"/>
      <c r="D84" s="47"/>
      <c r="E84" s="3"/>
      <c r="F84" s="2"/>
      <c r="G84" s="2"/>
      <c r="H84" s="47"/>
      <c r="I84" s="81" t="str">
        <f t="shared" si="3"/>
        <v/>
      </c>
    </row>
    <row r="85" spans="1:9" x14ac:dyDescent="0.25">
      <c r="A85" s="49"/>
      <c r="B85" s="2"/>
      <c r="C85" s="2"/>
      <c r="D85" s="47"/>
      <c r="E85" s="3"/>
      <c r="F85" s="2"/>
      <c r="G85" s="2"/>
      <c r="H85" s="47"/>
      <c r="I85" s="81" t="str">
        <f t="shared" si="3"/>
        <v/>
      </c>
    </row>
    <row r="86" spans="1:9" x14ac:dyDescent="0.25">
      <c r="A86" s="49"/>
      <c r="B86" s="2"/>
      <c r="C86" s="2"/>
      <c r="D86" s="47"/>
      <c r="E86" s="3"/>
      <c r="F86" s="2"/>
      <c r="G86" s="2"/>
      <c r="H86" s="47"/>
      <c r="I86" s="81" t="str">
        <f t="shared" si="3"/>
        <v/>
      </c>
    </row>
    <row r="87" spans="1:9" x14ac:dyDescent="0.25">
      <c r="A87" s="49"/>
      <c r="B87" s="2"/>
      <c r="C87" s="2"/>
      <c r="D87" s="47"/>
      <c r="E87" s="3"/>
      <c r="F87" s="2"/>
      <c r="G87" s="2"/>
      <c r="H87" s="47"/>
      <c r="I87" s="81" t="str">
        <f t="shared" si="3"/>
        <v/>
      </c>
    </row>
    <row r="88" spans="1:9" x14ac:dyDescent="0.25">
      <c r="A88" s="49"/>
      <c r="B88" s="2"/>
      <c r="C88" s="2"/>
      <c r="D88" s="47"/>
      <c r="E88" s="3"/>
      <c r="F88" s="2"/>
      <c r="G88" s="2"/>
      <c r="H88" s="47"/>
      <c r="I88" s="81" t="str">
        <f t="shared" si="3"/>
        <v/>
      </c>
    </row>
    <row r="89" spans="1:9" x14ac:dyDescent="0.25">
      <c r="A89" s="49"/>
      <c r="B89" s="2"/>
      <c r="C89" s="2"/>
      <c r="D89" s="47"/>
      <c r="E89" s="3"/>
      <c r="F89" s="2"/>
      <c r="G89" s="2"/>
      <c r="H89" s="47"/>
      <c r="I89" s="81" t="str">
        <f t="shared" si="3"/>
        <v/>
      </c>
    </row>
    <row r="90" spans="1:9" x14ac:dyDescent="0.25">
      <c r="A90" s="49"/>
      <c r="B90" s="2"/>
      <c r="C90" s="2"/>
      <c r="D90" s="47"/>
      <c r="E90" s="3"/>
      <c r="F90" s="2"/>
      <c r="G90" s="2"/>
      <c r="H90" s="47"/>
      <c r="I90" s="81" t="str">
        <f t="shared" si="3"/>
        <v/>
      </c>
    </row>
    <row r="91" spans="1:9" x14ac:dyDescent="0.25">
      <c r="A91" s="49"/>
      <c r="B91" s="2"/>
      <c r="C91" s="2"/>
      <c r="D91" s="47"/>
      <c r="E91" s="3"/>
      <c r="F91" s="2"/>
      <c r="G91" s="2"/>
      <c r="H91" s="47"/>
      <c r="I91" s="81" t="str">
        <f t="shared" si="3"/>
        <v/>
      </c>
    </row>
    <row r="92" spans="1:9" x14ac:dyDescent="0.25">
      <c r="A92" s="49"/>
      <c r="B92" s="2"/>
      <c r="C92" s="2"/>
      <c r="D92" s="47"/>
      <c r="E92" s="3"/>
      <c r="F92" s="2"/>
      <c r="G92" s="2"/>
      <c r="H92" s="47"/>
      <c r="I92" s="81" t="str">
        <f t="shared" si="3"/>
        <v/>
      </c>
    </row>
    <row r="93" spans="1:9" x14ac:dyDescent="0.25">
      <c r="A93" s="49"/>
      <c r="B93" s="2"/>
      <c r="C93" s="2"/>
      <c r="D93" s="47"/>
      <c r="E93" s="3"/>
      <c r="F93" s="2"/>
      <c r="G93" s="2"/>
      <c r="H93" s="47"/>
      <c r="I93" s="81" t="str">
        <f t="shared" si="3"/>
        <v/>
      </c>
    </row>
    <row r="94" spans="1:9" x14ac:dyDescent="0.25">
      <c r="A94" s="49"/>
      <c r="B94" s="2"/>
      <c r="C94" s="2"/>
      <c r="D94" s="47"/>
      <c r="E94" s="3"/>
      <c r="F94" s="2"/>
      <c r="G94" s="2"/>
      <c r="H94" s="47"/>
      <c r="I94" s="81" t="str">
        <f t="shared" si="3"/>
        <v/>
      </c>
    </row>
    <row r="95" spans="1:9" x14ac:dyDescent="0.25">
      <c r="A95" s="49"/>
      <c r="B95" s="2"/>
      <c r="C95" s="2"/>
      <c r="D95" s="47"/>
      <c r="E95" s="3"/>
      <c r="F95" s="2"/>
      <c r="G95" s="2"/>
      <c r="H95" s="47"/>
      <c r="I95" s="81" t="str">
        <f t="shared" si="3"/>
        <v/>
      </c>
    </row>
    <row r="96" spans="1:9" x14ac:dyDescent="0.25">
      <c r="A96" s="49"/>
      <c r="B96" s="2"/>
      <c r="C96" s="2"/>
      <c r="D96" s="47"/>
      <c r="E96" s="3"/>
      <c r="F96" s="2"/>
      <c r="G96" s="2"/>
      <c r="H96" s="47"/>
      <c r="I96" s="81" t="str">
        <f t="shared" si="3"/>
        <v/>
      </c>
    </row>
    <row r="97" spans="1:9" x14ac:dyDescent="0.25">
      <c r="A97" s="49"/>
      <c r="B97" s="2"/>
      <c r="C97" s="2"/>
      <c r="D97" s="47"/>
      <c r="E97" s="3"/>
      <c r="F97" s="2"/>
      <c r="G97" s="2"/>
      <c r="H97" s="47"/>
      <c r="I97" s="81" t="str">
        <f t="shared" si="3"/>
        <v/>
      </c>
    </row>
    <row r="98" spans="1:9" x14ac:dyDescent="0.25">
      <c r="A98" s="49"/>
      <c r="B98" s="2"/>
      <c r="C98" s="2"/>
      <c r="D98" s="47"/>
      <c r="E98" s="3"/>
      <c r="F98" s="2"/>
      <c r="G98" s="2"/>
      <c r="H98" s="47"/>
      <c r="I98" s="81" t="str">
        <f t="shared" si="3"/>
        <v/>
      </c>
    </row>
    <row r="99" spans="1:9" x14ac:dyDescent="0.25">
      <c r="A99" s="49"/>
      <c r="B99" s="2"/>
      <c r="C99" s="2"/>
      <c r="D99" s="47"/>
      <c r="E99" s="3"/>
      <c r="F99" s="2"/>
      <c r="G99" s="2"/>
      <c r="H99" s="47"/>
      <c r="I99" s="81" t="str">
        <f t="shared" si="3"/>
        <v/>
      </c>
    </row>
    <row r="100" spans="1:9" x14ac:dyDescent="0.25">
      <c r="A100" s="49"/>
      <c r="B100" s="2"/>
      <c r="C100" s="2"/>
      <c r="D100" s="47"/>
      <c r="E100" s="3"/>
      <c r="F100" s="2"/>
      <c r="G100" s="2"/>
      <c r="H100" s="47"/>
      <c r="I100" s="81" t="str">
        <f t="shared" si="3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zoomScaleNormal="100" workbookViewId="0">
      <pane ySplit="1" topLeftCell="A59" activePane="bottomLeft" state="frozen"/>
      <selection activeCell="A50" sqref="A50:I100"/>
      <selection pane="bottomLeft" activeCell="G22" sqref="G22"/>
    </sheetView>
  </sheetViews>
  <sheetFormatPr defaultColWidth="12.5703125" defaultRowHeight="15.75" x14ac:dyDescent="0.25"/>
  <cols>
    <col min="1" max="1" width="12.5703125" style="13"/>
    <col min="2" max="2" width="12.5703125" style="1"/>
    <col min="3" max="3" width="16" style="1" customWidth="1"/>
    <col min="4" max="4" width="12.5703125" style="1"/>
    <col min="5" max="5" width="12.5703125" style="4"/>
    <col min="6" max="6" width="19.5703125" style="1" customWidth="1"/>
    <col min="7" max="16384" width="12.5703125" style="1"/>
  </cols>
  <sheetData>
    <row r="1" spans="1:12" ht="37.5" customHeight="1" x14ac:dyDescent="0.25">
      <c r="A1" s="137" t="s">
        <v>64</v>
      </c>
      <c r="B1" s="137"/>
      <c r="C1" s="137"/>
      <c r="D1" s="137"/>
      <c r="E1" s="137"/>
      <c r="F1" s="137"/>
      <c r="G1" s="137"/>
      <c r="H1" s="137"/>
      <c r="I1" s="138"/>
    </row>
    <row r="2" spans="1:12" ht="18" customHeight="1" x14ac:dyDescent="0.25">
      <c r="A2" s="99" t="s">
        <v>1</v>
      </c>
      <c r="B2" s="95" t="s">
        <v>2</v>
      </c>
      <c r="C2" s="96" t="s">
        <v>3</v>
      </c>
      <c r="D2" s="95" t="s">
        <v>4</v>
      </c>
      <c r="E2" s="97" t="s">
        <v>5</v>
      </c>
      <c r="F2" s="95" t="s">
        <v>6</v>
      </c>
      <c r="G2" s="95" t="s">
        <v>7</v>
      </c>
      <c r="H2" s="98" t="s">
        <v>8</v>
      </c>
      <c r="I2" s="92" t="s">
        <v>76</v>
      </c>
    </row>
    <row r="3" spans="1:12" x14ac:dyDescent="0.25">
      <c r="A3" s="49">
        <v>44865</v>
      </c>
      <c r="B3" s="2">
        <v>3366</v>
      </c>
      <c r="C3" s="2"/>
      <c r="D3" s="2">
        <v>51.8</v>
      </c>
      <c r="E3" s="3"/>
      <c r="F3" s="2" t="s">
        <v>13</v>
      </c>
      <c r="G3" s="2"/>
      <c r="H3" s="47"/>
      <c r="I3" s="81" t="str">
        <f>IF((G3="Servis"),A3,"")</f>
        <v/>
      </c>
    </row>
    <row r="4" spans="1:12" x14ac:dyDescent="0.25">
      <c r="A4" s="45">
        <v>44868</v>
      </c>
      <c r="B4" s="2">
        <v>3388.2</v>
      </c>
      <c r="C4" s="2">
        <f>IF(B4="","",B4-B3)</f>
        <v>22.199999999999818</v>
      </c>
      <c r="D4" s="2">
        <v>62.8</v>
      </c>
      <c r="E4" s="3">
        <f>IF(OR(C4="",C4=0,D4=""),"",D4/C4)</f>
        <v>2.8288288288288519</v>
      </c>
      <c r="F4" s="2" t="s">
        <v>13</v>
      </c>
      <c r="G4" s="2"/>
      <c r="H4" s="47"/>
      <c r="I4" s="81" t="str">
        <f t="shared" ref="I4:I50" si="0">IF((G4="Servis"),A4,"")</f>
        <v/>
      </c>
    </row>
    <row r="5" spans="1:12" x14ac:dyDescent="0.25">
      <c r="A5" s="45">
        <v>44873</v>
      </c>
      <c r="B5" s="2">
        <v>3406.8</v>
      </c>
      <c r="C5" s="2">
        <f t="shared" ref="C5:C50" si="1">IF(B5="","",B5-B4)</f>
        <v>18.600000000000364</v>
      </c>
      <c r="D5" s="2">
        <v>61.2</v>
      </c>
      <c r="E5" s="3">
        <f t="shared" ref="E5:E50" si="2">IF(OR(C5="",C5=0,D5=""),"",D5/C5)</f>
        <v>3.2903225806450971</v>
      </c>
      <c r="F5" s="2" t="s">
        <v>13</v>
      </c>
      <c r="G5" s="2"/>
      <c r="H5" s="47"/>
      <c r="I5" s="81" t="str">
        <f t="shared" si="0"/>
        <v/>
      </c>
    </row>
    <row r="6" spans="1:12" x14ac:dyDescent="0.25">
      <c r="A6" s="45">
        <v>44881</v>
      </c>
      <c r="B6" s="2">
        <v>3422.6</v>
      </c>
      <c r="C6" s="2">
        <f t="shared" si="1"/>
        <v>15.799999999999727</v>
      </c>
      <c r="D6" s="2">
        <v>70.7</v>
      </c>
      <c r="E6" s="3">
        <f t="shared" si="2"/>
        <v>4.4746835443038746</v>
      </c>
      <c r="F6" s="2" t="s">
        <v>13</v>
      </c>
      <c r="G6" s="2"/>
      <c r="H6" s="47"/>
      <c r="I6" s="81" t="str">
        <f t="shared" si="0"/>
        <v/>
      </c>
    </row>
    <row r="7" spans="1:12" x14ac:dyDescent="0.25">
      <c r="A7" s="45">
        <v>44886</v>
      </c>
      <c r="B7" s="2">
        <v>3446.4</v>
      </c>
      <c r="C7" s="2">
        <f t="shared" si="1"/>
        <v>23.800000000000182</v>
      </c>
      <c r="D7" s="47">
        <v>57.9</v>
      </c>
      <c r="E7" s="3">
        <f t="shared" si="2"/>
        <v>2.4327731092436786</v>
      </c>
      <c r="F7" s="2" t="s">
        <v>13</v>
      </c>
      <c r="G7" s="2"/>
      <c r="H7" s="47"/>
      <c r="I7" s="81" t="str">
        <f t="shared" si="0"/>
        <v/>
      </c>
    </row>
    <row r="8" spans="1:12" x14ac:dyDescent="0.25">
      <c r="A8" s="45">
        <v>44889</v>
      </c>
      <c r="B8" s="2">
        <v>3463.4</v>
      </c>
      <c r="C8" s="2">
        <f t="shared" si="1"/>
        <v>17</v>
      </c>
      <c r="D8" s="47">
        <v>69.3</v>
      </c>
      <c r="E8" s="3">
        <f t="shared" si="2"/>
        <v>4.0764705882352938</v>
      </c>
      <c r="F8" s="2" t="s">
        <v>13</v>
      </c>
      <c r="G8" s="2"/>
      <c r="H8" s="47"/>
      <c r="I8" s="81" t="str">
        <f t="shared" si="0"/>
        <v/>
      </c>
    </row>
    <row r="9" spans="1:12" x14ac:dyDescent="0.25">
      <c r="A9" s="45">
        <v>44895</v>
      </c>
      <c r="B9" s="3">
        <v>3483.4</v>
      </c>
      <c r="C9" s="2">
        <f t="shared" si="1"/>
        <v>20</v>
      </c>
      <c r="D9" s="46">
        <v>52.8</v>
      </c>
      <c r="E9" s="3">
        <f t="shared" si="2"/>
        <v>2.6399999999999997</v>
      </c>
      <c r="F9" s="2" t="s">
        <v>13</v>
      </c>
      <c r="G9" s="2"/>
      <c r="H9" s="47"/>
      <c r="I9" s="81" t="str">
        <f t="shared" si="0"/>
        <v/>
      </c>
    </row>
    <row r="10" spans="1:12" x14ac:dyDescent="0.25">
      <c r="A10" s="45">
        <v>44901</v>
      </c>
      <c r="B10" s="3">
        <v>3507.5</v>
      </c>
      <c r="C10" s="2">
        <f t="shared" si="1"/>
        <v>24.099999999999909</v>
      </c>
      <c r="D10" s="46">
        <v>51.9</v>
      </c>
      <c r="E10" s="3">
        <f t="shared" si="2"/>
        <v>2.1535269709543647</v>
      </c>
      <c r="F10" s="2" t="s">
        <v>13</v>
      </c>
      <c r="G10" s="2"/>
      <c r="H10" s="47"/>
      <c r="I10" s="81" t="str">
        <f t="shared" si="0"/>
        <v/>
      </c>
    </row>
    <row r="11" spans="1:12" x14ac:dyDescent="0.25">
      <c r="A11" s="45">
        <v>44904</v>
      </c>
      <c r="B11" s="3">
        <v>3526.3</v>
      </c>
      <c r="C11" s="2">
        <f t="shared" si="1"/>
        <v>18.800000000000182</v>
      </c>
      <c r="D11" s="46">
        <v>67.400000000000006</v>
      </c>
      <c r="E11" s="3">
        <f t="shared" si="2"/>
        <v>3.5851063829786889</v>
      </c>
      <c r="F11" s="2" t="s">
        <v>13</v>
      </c>
      <c r="G11" s="2"/>
      <c r="H11" s="47"/>
      <c r="I11" s="81" t="str">
        <f t="shared" si="0"/>
        <v/>
      </c>
    </row>
    <row r="12" spans="1:12" x14ac:dyDescent="0.25">
      <c r="A12" s="45">
        <v>44907</v>
      </c>
      <c r="B12" s="3">
        <v>3552.2</v>
      </c>
      <c r="C12" s="2">
        <f t="shared" si="1"/>
        <v>25.899999999999636</v>
      </c>
      <c r="D12" s="46">
        <v>56.3</v>
      </c>
      <c r="E12" s="3">
        <f t="shared" si="2"/>
        <v>2.1737451737452043</v>
      </c>
      <c r="F12" s="2" t="s">
        <v>13</v>
      </c>
      <c r="G12" s="2"/>
      <c r="H12" s="47"/>
      <c r="I12" s="81" t="str">
        <f t="shared" si="0"/>
        <v/>
      </c>
    </row>
    <row r="13" spans="1:12" x14ac:dyDescent="0.25">
      <c r="A13" s="45">
        <v>44911</v>
      </c>
      <c r="B13" s="3">
        <v>3576.6</v>
      </c>
      <c r="C13" s="2">
        <f t="shared" si="1"/>
        <v>24.400000000000091</v>
      </c>
      <c r="D13" s="46">
        <v>46</v>
      </c>
      <c r="E13" s="3">
        <f t="shared" si="2"/>
        <v>1.8852459016393373</v>
      </c>
      <c r="F13" s="2" t="s">
        <v>13</v>
      </c>
      <c r="G13" s="2"/>
      <c r="H13" s="47"/>
      <c r="I13" s="81" t="str">
        <f t="shared" si="0"/>
        <v/>
      </c>
    </row>
    <row r="14" spans="1:12" x14ac:dyDescent="0.25">
      <c r="A14" s="49">
        <v>44937</v>
      </c>
      <c r="B14" s="3">
        <v>3594.09</v>
      </c>
      <c r="C14" s="2">
        <f t="shared" si="1"/>
        <v>17.490000000000236</v>
      </c>
      <c r="D14" s="46">
        <v>61</v>
      </c>
      <c r="E14" s="3">
        <f t="shared" si="2"/>
        <v>3.4877072612921198</v>
      </c>
      <c r="F14" s="2" t="s">
        <v>13</v>
      </c>
      <c r="G14" s="2" t="s">
        <v>36</v>
      </c>
      <c r="H14" s="47"/>
      <c r="I14" s="81">
        <f t="shared" si="0"/>
        <v>44937</v>
      </c>
      <c r="L14" s="12"/>
    </row>
    <row r="15" spans="1:12" x14ac:dyDescent="0.25">
      <c r="A15" s="49">
        <v>44939</v>
      </c>
      <c r="B15" s="3">
        <v>3600.4</v>
      </c>
      <c r="C15" s="2">
        <f t="shared" si="1"/>
        <v>6.3099999999999454</v>
      </c>
      <c r="D15" s="46">
        <v>22.3</v>
      </c>
      <c r="E15" s="3">
        <f t="shared" si="2"/>
        <v>3.5340729001585092</v>
      </c>
      <c r="F15" s="2" t="s">
        <v>13</v>
      </c>
      <c r="G15" s="2"/>
      <c r="H15" s="47"/>
      <c r="I15" s="81" t="str">
        <f t="shared" si="0"/>
        <v/>
      </c>
    </row>
    <row r="16" spans="1:12" x14ac:dyDescent="0.25">
      <c r="A16" s="49">
        <v>44943</v>
      </c>
      <c r="B16" s="3">
        <v>3617.2</v>
      </c>
      <c r="C16" s="2">
        <f t="shared" si="1"/>
        <v>16.799999999999727</v>
      </c>
      <c r="D16" s="46">
        <v>56.5</v>
      </c>
      <c r="E16" s="3">
        <f t="shared" si="2"/>
        <v>3.3630952380952928</v>
      </c>
      <c r="F16" s="2" t="s">
        <v>13</v>
      </c>
      <c r="G16" s="2"/>
      <c r="H16" s="47"/>
      <c r="I16" s="81" t="str">
        <f t="shared" si="0"/>
        <v/>
      </c>
    </row>
    <row r="17" spans="1:9" x14ac:dyDescent="0.25">
      <c r="A17" s="49">
        <v>44945</v>
      </c>
      <c r="B17" s="3">
        <v>3621.7</v>
      </c>
      <c r="C17" s="2">
        <f t="shared" si="1"/>
        <v>4.5</v>
      </c>
      <c r="D17" s="47">
        <v>17.7</v>
      </c>
      <c r="E17" s="3">
        <f t="shared" si="2"/>
        <v>3.9333333333333331</v>
      </c>
      <c r="F17" s="2" t="s">
        <v>13</v>
      </c>
      <c r="G17" s="2"/>
      <c r="H17" s="47"/>
      <c r="I17" s="81" t="str">
        <f t="shared" si="0"/>
        <v/>
      </c>
    </row>
    <row r="18" spans="1:9" x14ac:dyDescent="0.25">
      <c r="A18" s="49">
        <v>44949</v>
      </c>
      <c r="B18" s="3">
        <v>3644.3</v>
      </c>
      <c r="C18" s="2">
        <f t="shared" si="1"/>
        <v>22.600000000000364</v>
      </c>
      <c r="D18" s="46">
        <v>62.7</v>
      </c>
      <c r="E18" s="3">
        <f t="shared" si="2"/>
        <v>2.7743362831857961</v>
      </c>
      <c r="F18" s="2" t="s">
        <v>13</v>
      </c>
      <c r="G18" s="2"/>
      <c r="H18" s="47"/>
      <c r="I18" s="81" t="str">
        <f t="shared" si="0"/>
        <v/>
      </c>
    </row>
    <row r="19" spans="1:9" x14ac:dyDescent="0.25">
      <c r="A19" s="49">
        <v>44953</v>
      </c>
      <c r="B19" s="2">
        <v>3667.4</v>
      </c>
      <c r="C19" s="2">
        <f t="shared" si="1"/>
        <v>23.099999999999909</v>
      </c>
      <c r="D19" s="47">
        <v>73</v>
      </c>
      <c r="E19" s="3">
        <f t="shared" si="2"/>
        <v>3.1601731601731724</v>
      </c>
      <c r="F19" s="2" t="s">
        <v>13</v>
      </c>
      <c r="G19" s="2"/>
      <c r="H19" s="47"/>
      <c r="I19" s="81" t="str">
        <f t="shared" si="0"/>
        <v/>
      </c>
    </row>
    <row r="20" spans="1:9" x14ac:dyDescent="0.25">
      <c r="A20" s="49">
        <v>44958</v>
      </c>
      <c r="B20" s="2">
        <v>3688.7</v>
      </c>
      <c r="C20" s="2">
        <f t="shared" si="1"/>
        <v>21.299999999999727</v>
      </c>
      <c r="D20" s="47">
        <v>71.400000000000006</v>
      </c>
      <c r="E20" s="3">
        <f t="shared" si="2"/>
        <v>3.3521126760563811</v>
      </c>
      <c r="F20" s="2" t="s">
        <v>13</v>
      </c>
      <c r="G20" s="2"/>
      <c r="H20" s="47"/>
      <c r="I20" s="81" t="str">
        <f t="shared" si="0"/>
        <v/>
      </c>
    </row>
    <row r="21" spans="1:9" x14ac:dyDescent="0.25">
      <c r="A21" s="49">
        <v>44960</v>
      </c>
      <c r="B21" s="2">
        <v>3697.3</v>
      </c>
      <c r="C21" s="2">
        <f t="shared" si="1"/>
        <v>8.6000000000003638</v>
      </c>
      <c r="D21" s="47">
        <v>32.1</v>
      </c>
      <c r="E21" s="3">
        <f t="shared" si="2"/>
        <v>3.732558139534726</v>
      </c>
      <c r="F21" s="2" t="s">
        <v>13</v>
      </c>
      <c r="G21" s="2"/>
      <c r="H21" s="47"/>
      <c r="I21" s="81" t="str">
        <f t="shared" si="0"/>
        <v/>
      </c>
    </row>
    <row r="22" spans="1:9" x14ac:dyDescent="0.25">
      <c r="A22" s="108">
        <v>44964</v>
      </c>
      <c r="B22" s="109">
        <v>3706.2</v>
      </c>
      <c r="C22" s="2">
        <f t="shared" si="1"/>
        <v>8.8999999999996362</v>
      </c>
      <c r="D22" s="110">
        <v>30.7</v>
      </c>
      <c r="E22" s="3">
        <f t="shared" si="2"/>
        <v>3.449438202247332</v>
      </c>
      <c r="F22" s="2" t="s">
        <v>13</v>
      </c>
      <c r="G22" s="2"/>
      <c r="H22" s="47"/>
      <c r="I22" s="81" t="str">
        <f t="shared" si="0"/>
        <v/>
      </c>
    </row>
    <row r="23" spans="1:9" x14ac:dyDescent="0.25">
      <c r="A23" s="108">
        <v>44971</v>
      </c>
      <c r="B23" s="109">
        <v>3719.7</v>
      </c>
      <c r="C23" s="2">
        <f t="shared" si="1"/>
        <v>13.5</v>
      </c>
      <c r="D23" s="110">
        <v>43.8</v>
      </c>
      <c r="E23" s="3">
        <f t="shared" si="2"/>
        <v>3.244444444444444</v>
      </c>
      <c r="F23" s="2" t="s">
        <v>13</v>
      </c>
      <c r="G23" s="2"/>
      <c r="H23" s="47"/>
      <c r="I23" s="81" t="str">
        <f t="shared" si="0"/>
        <v/>
      </c>
    </row>
    <row r="24" spans="1:9" x14ac:dyDescent="0.25">
      <c r="A24" s="108">
        <v>44993</v>
      </c>
      <c r="B24" s="109">
        <v>3734.9</v>
      </c>
      <c r="C24" s="2">
        <f t="shared" si="1"/>
        <v>15.200000000000273</v>
      </c>
      <c r="D24" s="110">
        <v>44.3</v>
      </c>
      <c r="E24" s="3">
        <f t="shared" si="2"/>
        <v>2.9144736842104737</v>
      </c>
      <c r="F24" s="2" t="s">
        <v>13</v>
      </c>
      <c r="G24" s="2"/>
      <c r="H24" s="47"/>
      <c r="I24" s="81" t="str">
        <f t="shared" si="0"/>
        <v/>
      </c>
    </row>
    <row r="25" spans="1:9" x14ac:dyDescent="0.25">
      <c r="A25" s="111">
        <v>44998</v>
      </c>
      <c r="B25" s="112">
        <v>3757.2</v>
      </c>
      <c r="C25" s="2">
        <f t="shared" si="1"/>
        <v>22.299999999999727</v>
      </c>
      <c r="D25" s="112">
        <v>68.900000000000006</v>
      </c>
      <c r="E25" s="3">
        <f t="shared" si="2"/>
        <v>3.0896860986547465</v>
      </c>
      <c r="F25" s="2" t="s">
        <v>13</v>
      </c>
      <c r="G25" s="2"/>
      <c r="H25" s="47"/>
      <c r="I25" s="81" t="str">
        <f t="shared" si="0"/>
        <v/>
      </c>
    </row>
    <row r="26" spans="1:9" x14ac:dyDescent="0.25">
      <c r="A26" s="111">
        <v>45001</v>
      </c>
      <c r="B26" s="112">
        <v>3766.3</v>
      </c>
      <c r="C26" s="2">
        <f t="shared" si="1"/>
        <v>9.1000000000003638</v>
      </c>
      <c r="D26" s="112">
        <v>34.1</v>
      </c>
      <c r="E26" s="3">
        <f t="shared" si="2"/>
        <v>3.7472527472525976</v>
      </c>
      <c r="F26" s="2" t="s">
        <v>13</v>
      </c>
      <c r="G26" s="2"/>
      <c r="H26" s="47"/>
      <c r="I26" s="81" t="str">
        <f t="shared" si="0"/>
        <v/>
      </c>
    </row>
    <row r="27" spans="1:9" x14ac:dyDescent="0.25">
      <c r="A27" s="111">
        <v>45005</v>
      </c>
      <c r="B27" s="112">
        <v>3782.3</v>
      </c>
      <c r="C27" s="2">
        <f t="shared" si="1"/>
        <v>16</v>
      </c>
      <c r="D27" s="112">
        <v>53.4</v>
      </c>
      <c r="E27" s="3">
        <f t="shared" si="2"/>
        <v>3.3374999999999999</v>
      </c>
      <c r="F27" s="2" t="s">
        <v>13</v>
      </c>
      <c r="G27" s="2"/>
      <c r="H27" s="47"/>
      <c r="I27" s="81" t="str">
        <f t="shared" si="0"/>
        <v/>
      </c>
    </row>
    <row r="28" spans="1:9" x14ac:dyDescent="0.25">
      <c r="A28" s="49"/>
      <c r="B28" s="2"/>
      <c r="C28" s="2" t="str">
        <f t="shared" si="1"/>
        <v/>
      </c>
      <c r="D28" s="47"/>
      <c r="E28" s="3" t="str">
        <f t="shared" si="2"/>
        <v/>
      </c>
      <c r="F28" s="2"/>
      <c r="G28" s="2"/>
      <c r="H28" s="47"/>
      <c r="I28" s="81" t="str">
        <f t="shared" si="0"/>
        <v/>
      </c>
    </row>
    <row r="29" spans="1:9" x14ac:dyDescent="0.25">
      <c r="A29" s="49"/>
      <c r="B29" s="2"/>
      <c r="C29" s="2" t="str">
        <f t="shared" si="1"/>
        <v/>
      </c>
      <c r="D29" s="47"/>
      <c r="E29" s="3" t="str">
        <f t="shared" si="2"/>
        <v/>
      </c>
      <c r="F29" s="2"/>
      <c r="G29" s="2"/>
      <c r="H29" s="47"/>
      <c r="I29" s="81" t="str">
        <f t="shared" si="0"/>
        <v/>
      </c>
    </row>
    <row r="30" spans="1:9" x14ac:dyDescent="0.25">
      <c r="A30" s="49"/>
      <c r="B30" s="2"/>
      <c r="C30" s="2" t="str">
        <f t="shared" si="1"/>
        <v/>
      </c>
      <c r="D30" s="47"/>
      <c r="E30" s="3" t="str">
        <f t="shared" si="2"/>
        <v/>
      </c>
      <c r="F30" s="2"/>
      <c r="G30" s="2"/>
      <c r="H30" s="47"/>
      <c r="I30" s="81" t="str">
        <f t="shared" si="0"/>
        <v/>
      </c>
    </row>
    <row r="31" spans="1:9" x14ac:dyDescent="0.25">
      <c r="A31" s="49"/>
      <c r="B31" s="2"/>
      <c r="C31" s="2" t="str">
        <f t="shared" si="1"/>
        <v/>
      </c>
      <c r="D31" s="47"/>
      <c r="E31" s="3" t="str">
        <f t="shared" si="2"/>
        <v/>
      </c>
      <c r="F31" s="2"/>
      <c r="G31" s="2"/>
      <c r="H31" s="47"/>
      <c r="I31" s="81" t="str">
        <f t="shared" si="0"/>
        <v/>
      </c>
    </row>
    <row r="32" spans="1:9" x14ac:dyDescent="0.25">
      <c r="A32" s="49"/>
      <c r="B32" s="2"/>
      <c r="C32" s="2" t="str">
        <f t="shared" si="1"/>
        <v/>
      </c>
      <c r="D32" s="47"/>
      <c r="E32" s="3" t="str">
        <f t="shared" si="2"/>
        <v/>
      </c>
      <c r="F32" s="2"/>
      <c r="G32" s="2"/>
      <c r="H32" s="47"/>
      <c r="I32" s="81" t="str">
        <f t="shared" si="0"/>
        <v/>
      </c>
    </row>
    <row r="33" spans="1:9" x14ac:dyDescent="0.25">
      <c r="A33" s="49"/>
      <c r="B33" s="2"/>
      <c r="C33" s="2" t="str">
        <f t="shared" si="1"/>
        <v/>
      </c>
      <c r="D33" s="47"/>
      <c r="E33" s="3" t="str">
        <f t="shared" si="2"/>
        <v/>
      </c>
      <c r="F33" s="2"/>
      <c r="G33" s="2"/>
      <c r="H33" s="47"/>
      <c r="I33" s="81" t="str">
        <f t="shared" si="0"/>
        <v/>
      </c>
    </row>
    <row r="34" spans="1:9" x14ac:dyDescent="0.25">
      <c r="A34" s="49"/>
      <c r="B34" s="2"/>
      <c r="C34" s="2" t="str">
        <f t="shared" si="1"/>
        <v/>
      </c>
      <c r="D34" s="47"/>
      <c r="E34" s="3" t="str">
        <f t="shared" si="2"/>
        <v/>
      </c>
      <c r="F34" s="2"/>
      <c r="G34" s="2"/>
      <c r="H34" s="47"/>
      <c r="I34" s="81" t="str">
        <f t="shared" si="0"/>
        <v/>
      </c>
    </row>
    <row r="35" spans="1:9" x14ac:dyDescent="0.25">
      <c r="A35" s="49"/>
      <c r="B35" s="2"/>
      <c r="C35" s="2" t="str">
        <f t="shared" si="1"/>
        <v/>
      </c>
      <c r="D35" s="47"/>
      <c r="E35" s="3" t="str">
        <f t="shared" si="2"/>
        <v/>
      </c>
      <c r="F35" s="2"/>
      <c r="G35" s="2"/>
      <c r="H35" s="47"/>
      <c r="I35" s="81" t="str">
        <f t="shared" si="0"/>
        <v/>
      </c>
    </row>
    <row r="36" spans="1:9" x14ac:dyDescent="0.25">
      <c r="A36" s="49"/>
      <c r="B36" s="2"/>
      <c r="C36" s="2" t="str">
        <f t="shared" si="1"/>
        <v/>
      </c>
      <c r="D36" s="47"/>
      <c r="E36" s="3" t="str">
        <f t="shared" si="2"/>
        <v/>
      </c>
      <c r="F36" s="2"/>
      <c r="G36" s="2"/>
      <c r="H36" s="47"/>
      <c r="I36" s="81" t="str">
        <f t="shared" si="0"/>
        <v/>
      </c>
    </row>
    <row r="37" spans="1:9" x14ac:dyDescent="0.25">
      <c r="A37" s="49"/>
      <c r="B37" s="2"/>
      <c r="C37" s="2" t="str">
        <f t="shared" si="1"/>
        <v/>
      </c>
      <c r="D37" s="47"/>
      <c r="E37" s="3" t="str">
        <f t="shared" si="2"/>
        <v/>
      </c>
      <c r="F37" s="2"/>
      <c r="G37" s="2"/>
      <c r="H37" s="47"/>
      <c r="I37" s="81" t="str">
        <f t="shared" si="0"/>
        <v/>
      </c>
    </row>
    <row r="38" spans="1:9" x14ac:dyDescent="0.25">
      <c r="A38" s="49"/>
      <c r="B38" s="2"/>
      <c r="C38" s="2" t="str">
        <f t="shared" si="1"/>
        <v/>
      </c>
      <c r="D38" s="47"/>
      <c r="E38" s="3" t="str">
        <f t="shared" si="2"/>
        <v/>
      </c>
      <c r="F38" s="2"/>
      <c r="G38" s="2"/>
      <c r="H38" s="47"/>
      <c r="I38" s="81" t="str">
        <f t="shared" si="0"/>
        <v/>
      </c>
    </row>
    <row r="39" spans="1:9" x14ac:dyDescent="0.25">
      <c r="A39" s="49"/>
      <c r="B39" s="2"/>
      <c r="C39" s="2" t="str">
        <f t="shared" si="1"/>
        <v/>
      </c>
      <c r="D39" s="47"/>
      <c r="E39" s="3" t="str">
        <f t="shared" si="2"/>
        <v/>
      </c>
      <c r="F39" s="2"/>
      <c r="G39" s="2"/>
      <c r="H39" s="47"/>
      <c r="I39" s="81" t="str">
        <f t="shared" si="0"/>
        <v/>
      </c>
    </row>
    <row r="40" spans="1:9" x14ac:dyDescent="0.25">
      <c r="A40" s="49"/>
      <c r="B40" s="2"/>
      <c r="C40" s="2" t="str">
        <f t="shared" si="1"/>
        <v/>
      </c>
      <c r="D40" s="47"/>
      <c r="E40" s="3" t="str">
        <f t="shared" si="2"/>
        <v/>
      </c>
      <c r="F40" s="2"/>
      <c r="G40" s="2"/>
      <c r="H40" s="47"/>
      <c r="I40" s="81" t="str">
        <f t="shared" si="0"/>
        <v/>
      </c>
    </row>
    <row r="41" spans="1:9" x14ac:dyDescent="0.25">
      <c r="A41" s="49"/>
      <c r="B41" s="2"/>
      <c r="C41" s="2" t="str">
        <f t="shared" si="1"/>
        <v/>
      </c>
      <c r="D41" s="47"/>
      <c r="E41" s="3" t="str">
        <f t="shared" si="2"/>
        <v/>
      </c>
      <c r="F41" s="2"/>
      <c r="G41" s="2"/>
      <c r="H41" s="47"/>
      <c r="I41" s="81" t="str">
        <f t="shared" si="0"/>
        <v/>
      </c>
    </row>
    <row r="42" spans="1:9" x14ac:dyDescent="0.25">
      <c r="A42" s="49"/>
      <c r="B42" s="2"/>
      <c r="C42" s="2" t="str">
        <f t="shared" si="1"/>
        <v/>
      </c>
      <c r="D42" s="47"/>
      <c r="E42" s="3" t="str">
        <f t="shared" si="2"/>
        <v/>
      </c>
      <c r="F42" s="2"/>
      <c r="G42" s="2"/>
      <c r="H42" s="47"/>
      <c r="I42" s="81" t="str">
        <f t="shared" si="0"/>
        <v/>
      </c>
    </row>
    <row r="43" spans="1:9" x14ac:dyDescent="0.25">
      <c r="A43" s="49"/>
      <c r="B43" s="2"/>
      <c r="C43" s="2" t="str">
        <f t="shared" si="1"/>
        <v/>
      </c>
      <c r="D43" s="47"/>
      <c r="E43" s="3" t="str">
        <f t="shared" si="2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2"/>
      <c r="C44" s="2" t="str">
        <f t="shared" si="1"/>
        <v/>
      </c>
      <c r="D44" s="47"/>
      <c r="E44" s="3" t="str">
        <f t="shared" si="2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2"/>
      <c r="C45" s="2" t="str">
        <f t="shared" si="1"/>
        <v/>
      </c>
      <c r="D45" s="47"/>
      <c r="E45" s="3" t="str">
        <f t="shared" si="2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2"/>
      <c r="C46" s="2" t="str">
        <f t="shared" si="1"/>
        <v/>
      </c>
      <c r="D46" s="47"/>
      <c r="E46" s="3" t="str">
        <f t="shared" si="2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2"/>
      <c r="C47" s="2" t="str">
        <f t="shared" si="1"/>
        <v/>
      </c>
      <c r="D47" s="47"/>
      <c r="E47" s="3" t="str">
        <f t="shared" si="2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2"/>
      <c r="C48" s="2" t="str">
        <f t="shared" si="1"/>
        <v/>
      </c>
      <c r="D48" s="47"/>
      <c r="E48" s="3" t="str">
        <f t="shared" si="2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2"/>
      <c r="C49" s="2" t="str">
        <f t="shared" si="1"/>
        <v/>
      </c>
      <c r="D49" s="47"/>
      <c r="E49" s="3" t="str">
        <f t="shared" si="2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2"/>
      <c r="C50" s="2" t="str">
        <f t="shared" si="1"/>
        <v/>
      </c>
      <c r="D50" s="47"/>
      <c r="E50" s="3" t="str">
        <f t="shared" si="2"/>
        <v/>
      </c>
      <c r="F50" s="2"/>
      <c r="G50" s="2"/>
      <c r="H50" s="47"/>
      <c r="I50" s="81" t="str">
        <f t="shared" si="0"/>
        <v/>
      </c>
    </row>
    <row r="51" spans="1:9" x14ac:dyDescent="0.25">
      <c r="A51" s="49"/>
      <c r="B51" s="2"/>
      <c r="C51" s="2" t="str">
        <f t="shared" ref="C51:C100" si="3">IF(B51="","",B51-B50)</f>
        <v/>
      </c>
      <c r="D51" s="47"/>
      <c r="E51" s="3" t="str">
        <f t="shared" ref="E51:E100" si="4">IF(OR(C51="",C51=0,D51=""),"",D51/C51)</f>
        <v/>
      </c>
      <c r="F51" s="2"/>
      <c r="G51" s="2"/>
      <c r="H51" s="47"/>
      <c r="I51" s="81" t="str">
        <f t="shared" ref="I51:I100" si="5">IF((G51="Servis"),A51,"")</f>
        <v/>
      </c>
    </row>
    <row r="52" spans="1:9" x14ac:dyDescent="0.25">
      <c r="A52" s="49"/>
      <c r="B52" s="2"/>
      <c r="C52" s="2" t="str">
        <f t="shared" si="3"/>
        <v/>
      </c>
      <c r="D52" s="47"/>
      <c r="E52" s="3" t="str">
        <f t="shared" si="4"/>
        <v/>
      </c>
      <c r="F52" s="2"/>
      <c r="G52" s="2"/>
      <c r="H52" s="47"/>
      <c r="I52" s="81" t="str">
        <f t="shared" si="5"/>
        <v/>
      </c>
    </row>
    <row r="53" spans="1:9" x14ac:dyDescent="0.25">
      <c r="A53" s="49"/>
      <c r="B53" s="2"/>
      <c r="C53" s="2" t="str">
        <f t="shared" si="3"/>
        <v/>
      </c>
      <c r="D53" s="47"/>
      <c r="E53" s="3" t="str">
        <f t="shared" si="4"/>
        <v/>
      </c>
      <c r="F53" s="2"/>
      <c r="G53" s="2"/>
      <c r="H53" s="47"/>
      <c r="I53" s="81" t="str">
        <f t="shared" si="5"/>
        <v/>
      </c>
    </row>
    <row r="54" spans="1:9" x14ac:dyDescent="0.25">
      <c r="A54" s="49"/>
      <c r="B54" s="2"/>
      <c r="C54" s="2" t="str">
        <f t="shared" si="3"/>
        <v/>
      </c>
      <c r="D54" s="47"/>
      <c r="E54" s="3" t="str">
        <f t="shared" si="4"/>
        <v/>
      </c>
      <c r="F54" s="2"/>
      <c r="G54" s="2"/>
      <c r="H54" s="47"/>
      <c r="I54" s="81" t="str">
        <f t="shared" si="5"/>
        <v/>
      </c>
    </row>
    <row r="55" spans="1:9" x14ac:dyDescent="0.25">
      <c r="A55" s="49"/>
      <c r="B55" s="2"/>
      <c r="C55" s="2" t="str">
        <f t="shared" si="3"/>
        <v/>
      </c>
      <c r="D55" s="47"/>
      <c r="E55" s="3" t="str">
        <f t="shared" si="4"/>
        <v/>
      </c>
      <c r="F55" s="2"/>
      <c r="G55" s="2"/>
      <c r="H55" s="47"/>
      <c r="I55" s="81" t="str">
        <f t="shared" si="5"/>
        <v/>
      </c>
    </row>
    <row r="56" spans="1:9" x14ac:dyDescent="0.25">
      <c r="A56" s="49"/>
      <c r="B56" s="2"/>
      <c r="C56" s="2" t="str">
        <f t="shared" si="3"/>
        <v/>
      </c>
      <c r="D56" s="47"/>
      <c r="E56" s="3" t="str">
        <f t="shared" si="4"/>
        <v/>
      </c>
      <c r="F56" s="2"/>
      <c r="G56" s="2"/>
      <c r="H56" s="47"/>
      <c r="I56" s="81" t="str">
        <f t="shared" si="5"/>
        <v/>
      </c>
    </row>
    <row r="57" spans="1:9" x14ac:dyDescent="0.25">
      <c r="A57" s="49"/>
      <c r="B57" s="2"/>
      <c r="C57" s="2" t="str">
        <f t="shared" si="3"/>
        <v/>
      </c>
      <c r="D57" s="47"/>
      <c r="E57" s="3" t="str">
        <f t="shared" si="4"/>
        <v/>
      </c>
      <c r="F57" s="2"/>
      <c r="G57" s="2"/>
      <c r="H57" s="47"/>
      <c r="I57" s="81" t="str">
        <f t="shared" si="5"/>
        <v/>
      </c>
    </row>
    <row r="58" spans="1:9" x14ac:dyDescent="0.25">
      <c r="A58" s="49"/>
      <c r="B58" s="2"/>
      <c r="C58" s="2" t="str">
        <f t="shared" si="3"/>
        <v/>
      </c>
      <c r="D58" s="47"/>
      <c r="E58" s="3" t="str">
        <f t="shared" si="4"/>
        <v/>
      </c>
      <c r="F58" s="2"/>
      <c r="G58" s="2"/>
      <c r="H58" s="47"/>
      <c r="I58" s="81" t="str">
        <f t="shared" si="5"/>
        <v/>
      </c>
    </row>
    <row r="59" spans="1:9" x14ac:dyDescent="0.25">
      <c r="A59" s="49"/>
      <c r="B59" s="2"/>
      <c r="C59" s="2" t="str">
        <f t="shared" si="3"/>
        <v/>
      </c>
      <c r="D59" s="47"/>
      <c r="E59" s="3" t="str">
        <f t="shared" si="4"/>
        <v/>
      </c>
      <c r="F59" s="2"/>
      <c r="G59" s="2"/>
      <c r="H59" s="47"/>
      <c r="I59" s="81" t="str">
        <f t="shared" si="5"/>
        <v/>
      </c>
    </row>
    <row r="60" spans="1:9" x14ac:dyDescent="0.25">
      <c r="A60" s="49"/>
      <c r="B60" s="2"/>
      <c r="C60" s="2" t="str">
        <f t="shared" si="3"/>
        <v/>
      </c>
      <c r="D60" s="47"/>
      <c r="E60" s="3" t="str">
        <f t="shared" si="4"/>
        <v/>
      </c>
      <c r="F60" s="2"/>
      <c r="G60" s="2"/>
      <c r="H60" s="47"/>
      <c r="I60" s="81" t="str">
        <f t="shared" si="5"/>
        <v/>
      </c>
    </row>
    <row r="61" spans="1:9" x14ac:dyDescent="0.25">
      <c r="A61" s="49"/>
      <c r="B61" s="2"/>
      <c r="C61" s="2" t="str">
        <f t="shared" si="3"/>
        <v/>
      </c>
      <c r="D61" s="47"/>
      <c r="E61" s="3" t="str">
        <f t="shared" si="4"/>
        <v/>
      </c>
      <c r="F61" s="2"/>
      <c r="G61" s="2"/>
      <c r="H61" s="47"/>
      <c r="I61" s="81" t="str">
        <f t="shared" si="5"/>
        <v/>
      </c>
    </row>
    <row r="62" spans="1:9" x14ac:dyDescent="0.25">
      <c r="A62" s="49"/>
      <c r="B62" s="2"/>
      <c r="C62" s="2" t="str">
        <f t="shared" si="3"/>
        <v/>
      </c>
      <c r="D62" s="47"/>
      <c r="E62" s="3" t="str">
        <f t="shared" si="4"/>
        <v/>
      </c>
      <c r="F62" s="2"/>
      <c r="G62" s="2"/>
      <c r="H62" s="47"/>
      <c r="I62" s="81" t="str">
        <f t="shared" si="5"/>
        <v/>
      </c>
    </row>
    <row r="63" spans="1:9" x14ac:dyDescent="0.25">
      <c r="A63" s="49"/>
      <c r="B63" s="2"/>
      <c r="C63" s="2" t="str">
        <f t="shared" si="3"/>
        <v/>
      </c>
      <c r="D63" s="47"/>
      <c r="E63" s="3" t="str">
        <f t="shared" si="4"/>
        <v/>
      </c>
      <c r="F63" s="2"/>
      <c r="G63" s="2"/>
      <c r="H63" s="47"/>
      <c r="I63" s="81" t="str">
        <f t="shared" si="5"/>
        <v/>
      </c>
    </row>
    <row r="64" spans="1:9" x14ac:dyDescent="0.25">
      <c r="A64" s="49"/>
      <c r="B64" s="2"/>
      <c r="C64" s="2" t="str">
        <f t="shared" si="3"/>
        <v/>
      </c>
      <c r="D64" s="47"/>
      <c r="E64" s="3" t="str">
        <f t="shared" si="4"/>
        <v/>
      </c>
      <c r="F64" s="2"/>
      <c r="G64" s="2"/>
      <c r="H64" s="47"/>
      <c r="I64" s="81" t="str">
        <f t="shared" si="5"/>
        <v/>
      </c>
    </row>
    <row r="65" spans="1:9" x14ac:dyDescent="0.25">
      <c r="A65" s="49"/>
      <c r="B65" s="2"/>
      <c r="C65" s="2" t="str">
        <f t="shared" si="3"/>
        <v/>
      </c>
      <c r="D65" s="47"/>
      <c r="E65" s="3" t="str">
        <f t="shared" si="4"/>
        <v/>
      </c>
      <c r="F65" s="2"/>
      <c r="G65" s="2"/>
      <c r="H65" s="47"/>
      <c r="I65" s="81" t="str">
        <f t="shared" si="5"/>
        <v/>
      </c>
    </row>
    <row r="66" spans="1:9" x14ac:dyDescent="0.25">
      <c r="A66" s="49"/>
      <c r="B66" s="2"/>
      <c r="C66" s="2" t="str">
        <f t="shared" si="3"/>
        <v/>
      </c>
      <c r="D66" s="47"/>
      <c r="E66" s="3" t="str">
        <f t="shared" si="4"/>
        <v/>
      </c>
      <c r="F66" s="2"/>
      <c r="G66" s="2"/>
      <c r="H66" s="47"/>
      <c r="I66" s="81" t="str">
        <f t="shared" si="5"/>
        <v/>
      </c>
    </row>
    <row r="67" spans="1:9" x14ac:dyDescent="0.25">
      <c r="A67" s="49"/>
      <c r="B67" s="2"/>
      <c r="C67" s="2" t="str">
        <f t="shared" si="3"/>
        <v/>
      </c>
      <c r="D67" s="47"/>
      <c r="E67" s="3" t="str">
        <f t="shared" si="4"/>
        <v/>
      </c>
      <c r="F67" s="2"/>
      <c r="G67" s="2"/>
      <c r="H67" s="47"/>
      <c r="I67" s="81" t="str">
        <f t="shared" si="5"/>
        <v/>
      </c>
    </row>
    <row r="68" spans="1:9" x14ac:dyDescent="0.25">
      <c r="A68" s="49"/>
      <c r="B68" s="2"/>
      <c r="C68" s="2" t="str">
        <f t="shared" si="3"/>
        <v/>
      </c>
      <c r="D68" s="47"/>
      <c r="E68" s="3" t="str">
        <f t="shared" si="4"/>
        <v/>
      </c>
      <c r="F68" s="2"/>
      <c r="G68" s="2"/>
      <c r="H68" s="47"/>
      <c r="I68" s="81" t="str">
        <f t="shared" si="5"/>
        <v/>
      </c>
    </row>
    <row r="69" spans="1:9" x14ac:dyDescent="0.25">
      <c r="A69" s="49"/>
      <c r="B69" s="2"/>
      <c r="C69" s="2" t="str">
        <f t="shared" si="3"/>
        <v/>
      </c>
      <c r="D69" s="47"/>
      <c r="E69" s="3" t="str">
        <f t="shared" si="4"/>
        <v/>
      </c>
      <c r="F69" s="2"/>
      <c r="G69" s="2"/>
      <c r="H69" s="47"/>
      <c r="I69" s="81" t="str">
        <f t="shared" si="5"/>
        <v/>
      </c>
    </row>
    <row r="70" spans="1:9" x14ac:dyDescent="0.25">
      <c r="A70" s="49"/>
      <c r="B70" s="2"/>
      <c r="C70" s="2" t="str">
        <f t="shared" si="3"/>
        <v/>
      </c>
      <c r="D70" s="47"/>
      <c r="E70" s="3" t="str">
        <f t="shared" si="4"/>
        <v/>
      </c>
      <c r="F70" s="2"/>
      <c r="G70" s="2"/>
      <c r="H70" s="47"/>
      <c r="I70" s="81" t="str">
        <f t="shared" si="5"/>
        <v/>
      </c>
    </row>
    <row r="71" spans="1:9" x14ac:dyDescent="0.25">
      <c r="A71" s="49"/>
      <c r="B71" s="2"/>
      <c r="C71" s="2" t="str">
        <f t="shared" si="3"/>
        <v/>
      </c>
      <c r="D71" s="47"/>
      <c r="E71" s="3" t="str">
        <f t="shared" si="4"/>
        <v/>
      </c>
      <c r="F71" s="2"/>
      <c r="G71" s="2"/>
      <c r="H71" s="47"/>
      <c r="I71" s="81" t="str">
        <f t="shared" si="5"/>
        <v/>
      </c>
    </row>
    <row r="72" spans="1:9" x14ac:dyDescent="0.25">
      <c r="A72" s="49"/>
      <c r="B72" s="2"/>
      <c r="C72" s="2" t="str">
        <f t="shared" si="3"/>
        <v/>
      </c>
      <c r="D72" s="47"/>
      <c r="E72" s="3" t="str">
        <f t="shared" si="4"/>
        <v/>
      </c>
      <c r="F72" s="2"/>
      <c r="G72" s="2"/>
      <c r="H72" s="47"/>
      <c r="I72" s="81" t="str">
        <f t="shared" si="5"/>
        <v/>
      </c>
    </row>
    <row r="73" spans="1:9" x14ac:dyDescent="0.25">
      <c r="A73" s="49"/>
      <c r="B73" s="2"/>
      <c r="C73" s="2" t="str">
        <f t="shared" si="3"/>
        <v/>
      </c>
      <c r="D73" s="47"/>
      <c r="E73" s="3" t="str">
        <f t="shared" si="4"/>
        <v/>
      </c>
      <c r="F73" s="2"/>
      <c r="G73" s="2"/>
      <c r="H73" s="47"/>
      <c r="I73" s="81" t="str">
        <f t="shared" si="5"/>
        <v/>
      </c>
    </row>
    <row r="74" spans="1:9" x14ac:dyDescent="0.25">
      <c r="A74" s="49"/>
      <c r="B74" s="2"/>
      <c r="C74" s="2" t="str">
        <f t="shared" si="3"/>
        <v/>
      </c>
      <c r="D74" s="47"/>
      <c r="E74" s="3" t="str">
        <f t="shared" si="4"/>
        <v/>
      </c>
      <c r="F74" s="2"/>
      <c r="G74" s="2"/>
      <c r="H74" s="47"/>
      <c r="I74" s="81" t="str">
        <f t="shared" si="5"/>
        <v/>
      </c>
    </row>
    <row r="75" spans="1:9" x14ac:dyDescent="0.25">
      <c r="A75" s="49"/>
      <c r="B75" s="2"/>
      <c r="C75" s="2" t="str">
        <f t="shared" si="3"/>
        <v/>
      </c>
      <c r="D75" s="47"/>
      <c r="E75" s="3" t="str">
        <f t="shared" si="4"/>
        <v/>
      </c>
      <c r="F75" s="2"/>
      <c r="G75" s="2"/>
      <c r="H75" s="47"/>
      <c r="I75" s="81" t="str">
        <f t="shared" si="5"/>
        <v/>
      </c>
    </row>
    <row r="76" spans="1:9" x14ac:dyDescent="0.25">
      <c r="A76" s="49"/>
      <c r="B76" s="2"/>
      <c r="C76" s="2" t="str">
        <f t="shared" si="3"/>
        <v/>
      </c>
      <c r="D76" s="47"/>
      <c r="E76" s="3" t="str">
        <f t="shared" si="4"/>
        <v/>
      </c>
      <c r="F76" s="2"/>
      <c r="G76" s="2"/>
      <c r="H76" s="47"/>
      <c r="I76" s="81" t="str">
        <f t="shared" si="5"/>
        <v/>
      </c>
    </row>
    <row r="77" spans="1:9" x14ac:dyDescent="0.25">
      <c r="A77" s="49"/>
      <c r="B77" s="2"/>
      <c r="C77" s="2" t="str">
        <f t="shared" si="3"/>
        <v/>
      </c>
      <c r="D77" s="47"/>
      <c r="E77" s="3" t="str">
        <f t="shared" si="4"/>
        <v/>
      </c>
      <c r="F77" s="2"/>
      <c r="G77" s="2"/>
      <c r="H77" s="47"/>
      <c r="I77" s="81" t="str">
        <f t="shared" si="5"/>
        <v/>
      </c>
    </row>
    <row r="78" spans="1:9" x14ac:dyDescent="0.25">
      <c r="A78" s="49"/>
      <c r="B78" s="2"/>
      <c r="C78" s="2" t="str">
        <f t="shared" si="3"/>
        <v/>
      </c>
      <c r="D78" s="47"/>
      <c r="E78" s="3" t="str">
        <f t="shared" si="4"/>
        <v/>
      </c>
      <c r="F78" s="2"/>
      <c r="G78" s="2"/>
      <c r="H78" s="47"/>
      <c r="I78" s="81" t="str">
        <f t="shared" si="5"/>
        <v/>
      </c>
    </row>
    <row r="79" spans="1:9" x14ac:dyDescent="0.25">
      <c r="A79" s="49"/>
      <c r="B79" s="2"/>
      <c r="C79" s="2" t="str">
        <f t="shared" si="3"/>
        <v/>
      </c>
      <c r="D79" s="47"/>
      <c r="E79" s="3" t="str">
        <f t="shared" si="4"/>
        <v/>
      </c>
      <c r="F79" s="2"/>
      <c r="G79" s="2"/>
      <c r="H79" s="47"/>
      <c r="I79" s="81" t="str">
        <f t="shared" si="5"/>
        <v/>
      </c>
    </row>
    <row r="80" spans="1:9" x14ac:dyDescent="0.25">
      <c r="A80" s="49"/>
      <c r="B80" s="2"/>
      <c r="C80" s="2" t="str">
        <f t="shared" si="3"/>
        <v/>
      </c>
      <c r="D80" s="47"/>
      <c r="E80" s="3" t="str">
        <f t="shared" si="4"/>
        <v/>
      </c>
      <c r="F80" s="2"/>
      <c r="G80" s="2"/>
      <c r="H80" s="47"/>
      <c r="I80" s="81" t="str">
        <f t="shared" si="5"/>
        <v/>
      </c>
    </row>
    <row r="81" spans="1:9" x14ac:dyDescent="0.25">
      <c r="A81" s="49"/>
      <c r="B81" s="2"/>
      <c r="C81" s="2" t="str">
        <f t="shared" si="3"/>
        <v/>
      </c>
      <c r="D81" s="47"/>
      <c r="E81" s="3" t="str">
        <f t="shared" si="4"/>
        <v/>
      </c>
      <c r="F81" s="2"/>
      <c r="G81" s="2"/>
      <c r="H81" s="47"/>
      <c r="I81" s="81" t="str">
        <f t="shared" si="5"/>
        <v/>
      </c>
    </row>
    <row r="82" spans="1:9" x14ac:dyDescent="0.25">
      <c r="A82" s="49"/>
      <c r="B82" s="2"/>
      <c r="C82" s="2" t="str">
        <f t="shared" si="3"/>
        <v/>
      </c>
      <c r="D82" s="47"/>
      <c r="E82" s="3" t="str">
        <f t="shared" si="4"/>
        <v/>
      </c>
      <c r="F82" s="2"/>
      <c r="G82" s="2"/>
      <c r="H82" s="47"/>
      <c r="I82" s="81" t="str">
        <f t="shared" si="5"/>
        <v/>
      </c>
    </row>
    <row r="83" spans="1:9" x14ac:dyDescent="0.25">
      <c r="A83" s="49"/>
      <c r="B83" s="2"/>
      <c r="C83" s="2" t="str">
        <f t="shared" si="3"/>
        <v/>
      </c>
      <c r="D83" s="47"/>
      <c r="E83" s="3" t="str">
        <f t="shared" si="4"/>
        <v/>
      </c>
      <c r="F83" s="2"/>
      <c r="G83" s="2"/>
      <c r="H83" s="47"/>
      <c r="I83" s="81" t="str">
        <f t="shared" si="5"/>
        <v/>
      </c>
    </row>
    <row r="84" spans="1:9" x14ac:dyDescent="0.25">
      <c r="A84" s="49"/>
      <c r="B84" s="2"/>
      <c r="C84" s="2" t="str">
        <f t="shared" si="3"/>
        <v/>
      </c>
      <c r="D84" s="47"/>
      <c r="E84" s="3" t="str">
        <f t="shared" si="4"/>
        <v/>
      </c>
      <c r="F84" s="2"/>
      <c r="G84" s="2"/>
      <c r="H84" s="47"/>
      <c r="I84" s="81" t="str">
        <f t="shared" si="5"/>
        <v/>
      </c>
    </row>
    <row r="85" spans="1:9" x14ac:dyDescent="0.25">
      <c r="A85" s="49"/>
      <c r="B85" s="2"/>
      <c r="C85" s="2" t="str">
        <f t="shared" si="3"/>
        <v/>
      </c>
      <c r="D85" s="47"/>
      <c r="E85" s="3" t="str">
        <f t="shared" si="4"/>
        <v/>
      </c>
      <c r="F85" s="2"/>
      <c r="G85" s="2"/>
      <c r="H85" s="47"/>
      <c r="I85" s="81" t="str">
        <f t="shared" si="5"/>
        <v/>
      </c>
    </row>
    <row r="86" spans="1:9" x14ac:dyDescent="0.25">
      <c r="A86" s="49"/>
      <c r="B86" s="2"/>
      <c r="C86" s="2" t="str">
        <f t="shared" si="3"/>
        <v/>
      </c>
      <c r="D86" s="47"/>
      <c r="E86" s="3" t="str">
        <f t="shared" si="4"/>
        <v/>
      </c>
      <c r="F86" s="2"/>
      <c r="G86" s="2"/>
      <c r="H86" s="47"/>
      <c r="I86" s="81" t="str">
        <f t="shared" si="5"/>
        <v/>
      </c>
    </row>
    <row r="87" spans="1:9" x14ac:dyDescent="0.25">
      <c r="A87" s="49"/>
      <c r="B87" s="2"/>
      <c r="C87" s="2" t="str">
        <f t="shared" si="3"/>
        <v/>
      </c>
      <c r="D87" s="47"/>
      <c r="E87" s="3" t="str">
        <f t="shared" si="4"/>
        <v/>
      </c>
      <c r="F87" s="2"/>
      <c r="G87" s="2"/>
      <c r="H87" s="47"/>
      <c r="I87" s="81" t="str">
        <f t="shared" si="5"/>
        <v/>
      </c>
    </row>
    <row r="88" spans="1:9" x14ac:dyDescent="0.25">
      <c r="A88" s="49"/>
      <c r="B88" s="2"/>
      <c r="C88" s="2" t="str">
        <f t="shared" si="3"/>
        <v/>
      </c>
      <c r="D88" s="47"/>
      <c r="E88" s="3" t="str">
        <f t="shared" si="4"/>
        <v/>
      </c>
      <c r="F88" s="2"/>
      <c r="G88" s="2"/>
      <c r="H88" s="47"/>
      <c r="I88" s="81" t="str">
        <f t="shared" si="5"/>
        <v/>
      </c>
    </row>
    <row r="89" spans="1:9" x14ac:dyDescent="0.25">
      <c r="A89" s="49"/>
      <c r="B89" s="2"/>
      <c r="C89" s="2" t="str">
        <f t="shared" si="3"/>
        <v/>
      </c>
      <c r="D89" s="47"/>
      <c r="E89" s="3" t="str">
        <f t="shared" si="4"/>
        <v/>
      </c>
      <c r="F89" s="2"/>
      <c r="G89" s="2"/>
      <c r="H89" s="47"/>
      <c r="I89" s="81" t="str">
        <f t="shared" si="5"/>
        <v/>
      </c>
    </row>
    <row r="90" spans="1:9" x14ac:dyDescent="0.25">
      <c r="A90" s="49"/>
      <c r="B90" s="2"/>
      <c r="C90" s="2" t="str">
        <f t="shared" si="3"/>
        <v/>
      </c>
      <c r="D90" s="47"/>
      <c r="E90" s="3" t="str">
        <f t="shared" si="4"/>
        <v/>
      </c>
      <c r="F90" s="2"/>
      <c r="G90" s="2"/>
      <c r="H90" s="47"/>
      <c r="I90" s="81" t="str">
        <f t="shared" si="5"/>
        <v/>
      </c>
    </row>
    <row r="91" spans="1:9" x14ac:dyDescent="0.25">
      <c r="A91" s="49"/>
      <c r="B91" s="2"/>
      <c r="C91" s="2" t="str">
        <f t="shared" si="3"/>
        <v/>
      </c>
      <c r="D91" s="47"/>
      <c r="E91" s="3" t="str">
        <f t="shared" si="4"/>
        <v/>
      </c>
      <c r="F91" s="2"/>
      <c r="G91" s="2"/>
      <c r="H91" s="47"/>
      <c r="I91" s="81" t="str">
        <f t="shared" si="5"/>
        <v/>
      </c>
    </row>
    <row r="92" spans="1:9" x14ac:dyDescent="0.25">
      <c r="A92" s="49"/>
      <c r="B92" s="2"/>
      <c r="C92" s="2" t="str">
        <f t="shared" si="3"/>
        <v/>
      </c>
      <c r="D92" s="47"/>
      <c r="E92" s="3" t="str">
        <f t="shared" si="4"/>
        <v/>
      </c>
      <c r="F92" s="2"/>
      <c r="G92" s="2"/>
      <c r="H92" s="47"/>
      <c r="I92" s="81" t="str">
        <f t="shared" si="5"/>
        <v/>
      </c>
    </row>
    <row r="93" spans="1:9" x14ac:dyDescent="0.25">
      <c r="A93" s="49"/>
      <c r="B93" s="2"/>
      <c r="C93" s="2" t="str">
        <f t="shared" si="3"/>
        <v/>
      </c>
      <c r="D93" s="47"/>
      <c r="E93" s="3" t="str">
        <f t="shared" si="4"/>
        <v/>
      </c>
      <c r="F93" s="2"/>
      <c r="G93" s="2"/>
      <c r="H93" s="47"/>
      <c r="I93" s="81" t="str">
        <f t="shared" si="5"/>
        <v/>
      </c>
    </row>
    <row r="94" spans="1:9" x14ac:dyDescent="0.25">
      <c r="A94" s="49"/>
      <c r="B94" s="2"/>
      <c r="C94" s="2" t="str">
        <f t="shared" si="3"/>
        <v/>
      </c>
      <c r="D94" s="47"/>
      <c r="E94" s="3" t="str">
        <f t="shared" si="4"/>
        <v/>
      </c>
      <c r="F94" s="2"/>
      <c r="G94" s="2"/>
      <c r="H94" s="47"/>
      <c r="I94" s="81" t="str">
        <f t="shared" si="5"/>
        <v/>
      </c>
    </row>
    <row r="95" spans="1:9" x14ac:dyDescent="0.25">
      <c r="A95" s="49"/>
      <c r="B95" s="2"/>
      <c r="C95" s="2" t="str">
        <f t="shared" si="3"/>
        <v/>
      </c>
      <c r="D95" s="47"/>
      <c r="E95" s="3" t="str">
        <f t="shared" si="4"/>
        <v/>
      </c>
      <c r="F95" s="2"/>
      <c r="G95" s="2"/>
      <c r="H95" s="47"/>
      <c r="I95" s="81" t="str">
        <f t="shared" si="5"/>
        <v/>
      </c>
    </row>
    <row r="96" spans="1:9" x14ac:dyDescent="0.25">
      <c r="A96" s="49"/>
      <c r="B96" s="2"/>
      <c r="C96" s="2" t="str">
        <f t="shared" si="3"/>
        <v/>
      </c>
      <c r="D96" s="47"/>
      <c r="E96" s="3" t="str">
        <f t="shared" si="4"/>
        <v/>
      </c>
      <c r="F96" s="2"/>
      <c r="G96" s="2"/>
      <c r="H96" s="47"/>
      <c r="I96" s="81" t="str">
        <f t="shared" si="5"/>
        <v/>
      </c>
    </row>
    <row r="97" spans="1:9" x14ac:dyDescent="0.25">
      <c r="A97" s="49"/>
      <c r="B97" s="2"/>
      <c r="C97" s="2" t="str">
        <f t="shared" si="3"/>
        <v/>
      </c>
      <c r="D97" s="47"/>
      <c r="E97" s="3" t="str">
        <f t="shared" si="4"/>
        <v/>
      </c>
      <c r="F97" s="2"/>
      <c r="G97" s="2"/>
      <c r="H97" s="47"/>
      <c r="I97" s="81" t="str">
        <f t="shared" si="5"/>
        <v/>
      </c>
    </row>
    <row r="98" spans="1:9" x14ac:dyDescent="0.25">
      <c r="A98" s="49"/>
      <c r="B98" s="2"/>
      <c r="C98" s="2" t="str">
        <f t="shared" si="3"/>
        <v/>
      </c>
      <c r="D98" s="47"/>
      <c r="E98" s="3" t="str">
        <f t="shared" si="4"/>
        <v/>
      </c>
      <c r="F98" s="2"/>
      <c r="G98" s="2"/>
      <c r="H98" s="47"/>
      <c r="I98" s="81" t="str">
        <f t="shared" si="5"/>
        <v/>
      </c>
    </row>
    <row r="99" spans="1:9" x14ac:dyDescent="0.25">
      <c r="A99" s="49"/>
      <c r="B99" s="2"/>
      <c r="C99" s="2" t="str">
        <f t="shared" si="3"/>
        <v/>
      </c>
      <c r="D99" s="47"/>
      <c r="E99" s="3" t="str">
        <f t="shared" si="4"/>
        <v/>
      </c>
      <c r="F99" s="2"/>
      <c r="G99" s="2"/>
      <c r="H99" s="47"/>
      <c r="I99" s="81" t="str">
        <f t="shared" si="5"/>
        <v/>
      </c>
    </row>
    <row r="100" spans="1:9" x14ac:dyDescent="0.25">
      <c r="A100" s="49"/>
      <c r="B100" s="2"/>
      <c r="C100" s="2" t="str">
        <f t="shared" si="3"/>
        <v/>
      </c>
      <c r="D100" s="47"/>
      <c r="E100" s="3" t="str">
        <f t="shared" si="4"/>
        <v/>
      </c>
      <c r="F100" s="2"/>
      <c r="G100" s="2"/>
      <c r="H100" s="47"/>
      <c r="I100" s="81" t="str">
        <f t="shared" si="5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opLeftCell="B1" zoomScaleNormal="100" workbookViewId="0">
      <pane ySplit="1" topLeftCell="A2" activePane="bottomLeft" state="frozen"/>
      <selection activeCell="A50" sqref="A50:I100"/>
      <selection pane="bottomLeft" activeCell="L8" sqref="L8"/>
    </sheetView>
  </sheetViews>
  <sheetFormatPr defaultColWidth="12.5703125" defaultRowHeight="15.75" x14ac:dyDescent="0.25"/>
  <cols>
    <col min="1" max="1" width="12.5703125" style="12"/>
    <col min="2" max="2" width="12.5703125" style="1"/>
    <col min="3" max="3" width="16" style="1" customWidth="1"/>
    <col min="4" max="4" width="12.5703125" style="1"/>
    <col min="5" max="5" width="12.5703125" style="4"/>
    <col min="6" max="6" width="25.28515625" style="1" customWidth="1"/>
    <col min="7" max="16384" width="12.5703125" style="1"/>
  </cols>
  <sheetData>
    <row r="1" spans="1:9" ht="37.5" customHeight="1" x14ac:dyDescent="0.25">
      <c r="A1" s="137" t="s">
        <v>65</v>
      </c>
      <c r="B1" s="137"/>
      <c r="C1" s="137"/>
      <c r="D1" s="137"/>
      <c r="E1" s="137"/>
      <c r="F1" s="137"/>
      <c r="G1" s="137"/>
      <c r="H1" s="137"/>
      <c r="I1" s="138"/>
    </row>
    <row r="2" spans="1:9" ht="18" customHeight="1" x14ac:dyDescent="0.25">
      <c r="A2" s="104" t="s">
        <v>1</v>
      </c>
      <c r="B2" s="95" t="s">
        <v>2</v>
      </c>
      <c r="C2" s="96" t="s">
        <v>3</v>
      </c>
      <c r="D2" s="95" t="s">
        <v>4</v>
      </c>
      <c r="E2" s="97" t="s">
        <v>5</v>
      </c>
      <c r="F2" s="95" t="s">
        <v>6</v>
      </c>
      <c r="G2" s="95" t="s">
        <v>7</v>
      </c>
      <c r="H2" s="98" t="s">
        <v>8</v>
      </c>
      <c r="I2" s="92" t="s">
        <v>76</v>
      </c>
    </row>
    <row r="3" spans="1:9" x14ac:dyDescent="0.25">
      <c r="A3" s="49">
        <v>44866</v>
      </c>
      <c r="B3" s="3">
        <v>2671.7</v>
      </c>
      <c r="C3" s="3"/>
      <c r="D3" s="3">
        <v>25.2</v>
      </c>
      <c r="E3" s="3"/>
      <c r="F3" s="2" t="s">
        <v>47</v>
      </c>
      <c r="G3" s="2"/>
      <c r="H3" s="47"/>
      <c r="I3" s="81" t="str">
        <f>IF((G3="Servis"),A3,"")</f>
        <v/>
      </c>
    </row>
    <row r="4" spans="1:9" x14ac:dyDescent="0.25">
      <c r="A4" s="45">
        <v>44874</v>
      </c>
      <c r="B4" s="48">
        <v>2688.6</v>
      </c>
      <c r="C4" s="3">
        <f>IF(B4="","",B4-B3)</f>
        <v>16.900000000000091</v>
      </c>
      <c r="D4" s="48">
        <v>53</v>
      </c>
      <c r="E4" s="3">
        <f>IF(OR(C4="",C4=0,D4=""),"",D4/C4)</f>
        <v>3.1360946745561962</v>
      </c>
      <c r="F4" s="2" t="s">
        <v>47</v>
      </c>
      <c r="G4" s="2" t="s">
        <v>36</v>
      </c>
      <c r="H4" s="47"/>
      <c r="I4" s="81">
        <f t="shared" ref="I4:I50" si="0">IF((G4="Servis"),A4,"")</f>
        <v>44874</v>
      </c>
    </row>
    <row r="5" spans="1:9" x14ac:dyDescent="0.25">
      <c r="A5" s="45">
        <v>44900</v>
      </c>
      <c r="B5" s="2">
        <v>2717.1</v>
      </c>
      <c r="C5" s="3">
        <f t="shared" ref="C5:C50" si="1">IF(B5="","",B5-B4)</f>
        <v>28.5</v>
      </c>
      <c r="D5" s="47">
        <v>56.6</v>
      </c>
      <c r="E5" s="3">
        <f t="shared" ref="E5:E50" si="2">IF(OR(C5="",C5=0,D5=""),"",D5/C5)</f>
        <v>1.9859649122807017</v>
      </c>
      <c r="F5" s="2" t="s">
        <v>47</v>
      </c>
      <c r="G5" s="2"/>
      <c r="H5" s="47"/>
      <c r="I5" s="81" t="str">
        <f t="shared" si="0"/>
        <v/>
      </c>
    </row>
    <row r="6" spans="1:9" x14ac:dyDescent="0.25">
      <c r="A6" s="45">
        <v>44903</v>
      </c>
      <c r="B6" s="2">
        <v>2728.6</v>
      </c>
      <c r="C6" s="3">
        <f t="shared" si="1"/>
        <v>11.5</v>
      </c>
      <c r="D6" s="3">
        <v>40.799999999999997</v>
      </c>
      <c r="E6" s="3">
        <f t="shared" si="2"/>
        <v>3.5478260869565217</v>
      </c>
      <c r="F6" s="2" t="s">
        <v>47</v>
      </c>
      <c r="G6" s="2"/>
      <c r="H6" s="47"/>
      <c r="I6" s="81" t="str">
        <f t="shared" si="0"/>
        <v/>
      </c>
    </row>
    <row r="7" spans="1:9" x14ac:dyDescent="0.25">
      <c r="A7" s="45">
        <v>44904</v>
      </c>
      <c r="B7" s="2">
        <v>2737</v>
      </c>
      <c r="C7" s="3">
        <f t="shared" si="1"/>
        <v>8.4000000000000909</v>
      </c>
      <c r="D7" s="2">
        <v>27</v>
      </c>
      <c r="E7" s="3">
        <f t="shared" si="2"/>
        <v>3.2142857142856793</v>
      </c>
      <c r="F7" s="2" t="s">
        <v>47</v>
      </c>
      <c r="G7" s="2"/>
      <c r="H7" s="47"/>
      <c r="I7" s="81" t="str">
        <f t="shared" si="0"/>
        <v/>
      </c>
    </row>
    <row r="8" spans="1:9" x14ac:dyDescent="0.25">
      <c r="A8" s="45">
        <v>44909</v>
      </c>
      <c r="B8" s="3">
        <v>2756</v>
      </c>
      <c r="C8" s="3">
        <f t="shared" si="1"/>
        <v>19</v>
      </c>
      <c r="D8" s="46">
        <v>49.6</v>
      </c>
      <c r="E8" s="3">
        <f t="shared" si="2"/>
        <v>2.6105263157894738</v>
      </c>
      <c r="F8" s="2" t="s">
        <v>78</v>
      </c>
      <c r="G8" s="2"/>
      <c r="H8" s="47"/>
      <c r="I8" s="81" t="str">
        <f t="shared" si="0"/>
        <v/>
      </c>
    </row>
    <row r="9" spans="1:9" x14ac:dyDescent="0.25">
      <c r="A9" s="45">
        <v>44973</v>
      </c>
      <c r="B9" s="3">
        <v>2769</v>
      </c>
      <c r="C9" s="3">
        <f t="shared" si="1"/>
        <v>13</v>
      </c>
      <c r="D9" s="46">
        <v>36.869999999999997</v>
      </c>
      <c r="E9" s="3">
        <f t="shared" si="2"/>
        <v>2.836153846153846</v>
      </c>
      <c r="F9" s="2" t="s">
        <v>79</v>
      </c>
      <c r="G9" s="2" t="s">
        <v>49</v>
      </c>
      <c r="H9" s="47" t="s">
        <v>10</v>
      </c>
      <c r="I9" s="81" t="str">
        <f t="shared" si="0"/>
        <v/>
      </c>
    </row>
    <row r="10" spans="1:9" x14ac:dyDescent="0.25">
      <c r="A10" s="45">
        <v>44988</v>
      </c>
      <c r="B10" s="3">
        <v>2788</v>
      </c>
      <c r="C10" s="3">
        <f t="shared" si="1"/>
        <v>19</v>
      </c>
      <c r="D10" s="46">
        <v>20</v>
      </c>
      <c r="E10" s="3">
        <f t="shared" si="2"/>
        <v>1.0526315789473684</v>
      </c>
      <c r="F10" s="2" t="s">
        <v>80</v>
      </c>
      <c r="G10" s="2"/>
      <c r="H10" s="47" t="s">
        <v>50</v>
      </c>
      <c r="I10" s="81" t="str">
        <f t="shared" si="0"/>
        <v/>
      </c>
    </row>
    <row r="11" spans="1:9" x14ac:dyDescent="0.25">
      <c r="A11" s="45">
        <v>44993</v>
      </c>
      <c r="B11" s="3">
        <v>2805</v>
      </c>
      <c r="C11" s="3">
        <f t="shared" si="1"/>
        <v>17</v>
      </c>
      <c r="D11" s="46">
        <v>30</v>
      </c>
      <c r="E11" s="3">
        <f t="shared" si="2"/>
        <v>1.7647058823529411</v>
      </c>
      <c r="F11" s="2" t="s">
        <v>77</v>
      </c>
      <c r="G11" s="2"/>
      <c r="H11" s="47" t="s">
        <v>50</v>
      </c>
      <c r="I11" s="81" t="str">
        <f t="shared" si="0"/>
        <v/>
      </c>
    </row>
    <row r="12" spans="1:9" x14ac:dyDescent="0.25">
      <c r="A12" s="45">
        <v>44998</v>
      </c>
      <c r="B12" s="3">
        <v>2812</v>
      </c>
      <c r="C12" s="3">
        <f t="shared" si="1"/>
        <v>7</v>
      </c>
      <c r="D12" s="46">
        <v>20</v>
      </c>
      <c r="E12" s="3">
        <f t="shared" si="2"/>
        <v>2.8571428571428572</v>
      </c>
      <c r="F12" s="2" t="s">
        <v>48</v>
      </c>
      <c r="G12" s="2"/>
      <c r="H12" s="47" t="s">
        <v>50</v>
      </c>
      <c r="I12" s="81" t="str">
        <f t="shared" si="0"/>
        <v/>
      </c>
    </row>
    <row r="13" spans="1:9" x14ac:dyDescent="0.25">
      <c r="A13" s="49"/>
      <c r="B13" s="3"/>
      <c r="C13" s="3" t="str">
        <f t="shared" si="1"/>
        <v/>
      </c>
      <c r="D13" s="46"/>
      <c r="E13" s="3" t="str">
        <f t="shared" si="2"/>
        <v/>
      </c>
      <c r="F13" s="2"/>
      <c r="G13" s="2"/>
      <c r="H13" s="47"/>
      <c r="I13" s="81" t="str">
        <f t="shared" si="0"/>
        <v/>
      </c>
    </row>
    <row r="14" spans="1:9" x14ac:dyDescent="0.25">
      <c r="A14" s="49"/>
      <c r="B14" s="3"/>
      <c r="C14" s="3" t="str">
        <f t="shared" si="1"/>
        <v/>
      </c>
      <c r="D14" s="46"/>
      <c r="E14" s="3" t="str">
        <f t="shared" si="2"/>
        <v/>
      </c>
      <c r="F14" s="2"/>
      <c r="G14" s="2"/>
      <c r="H14" s="47"/>
      <c r="I14" s="81" t="str">
        <f t="shared" si="0"/>
        <v/>
      </c>
    </row>
    <row r="15" spans="1:9" x14ac:dyDescent="0.25">
      <c r="A15" s="49"/>
      <c r="B15" s="3"/>
      <c r="C15" s="3" t="str">
        <f t="shared" si="1"/>
        <v/>
      </c>
      <c r="D15" s="46"/>
      <c r="E15" s="3" t="str">
        <f t="shared" si="2"/>
        <v/>
      </c>
      <c r="F15" s="2"/>
      <c r="G15" s="2"/>
      <c r="H15" s="47"/>
      <c r="I15" s="81" t="str">
        <f t="shared" si="0"/>
        <v/>
      </c>
    </row>
    <row r="16" spans="1:9" x14ac:dyDescent="0.25">
      <c r="A16" s="49"/>
      <c r="B16" s="3"/>
      <c r="C16" s="3" t="str">
        <f t="shared" si="1"/>
        <v/>
      </c>
      <c r="D16" s="46"/>
      <c r="E16" s="3" t="str">
        <f t="shared" si="2"/>
        <v/>
      </c>
      <c r="F16" s="2"/>
      <c r="G16" s="2"/>
      <c r="H16" s="47"/>
      <c r="I16" s="81" t="str">
        <f t="shared" si="0"/>
        <v/>
      </c>
    </row>
    <row r="17" spans="1:9" x14ac:dyDescent="0.25">
      <c r="A17" s="49"/>
      <c r="B17" s="3"/>
      <c r="C17" s="3" t="str">
        <f t="shared" si="1"/>
        <v/>
      </c>
      <c r="D17" s="46"/>
      <c r="E17" s="3" t="str">
        <f t="shared" si="2"/>
        <v/>
      </c>
      <c r="F17" s="2"/>
      <c r="G17" s="2"/>
      <c r="H17" s="47"/>
      <c r="I17" s="81" t="str">
        <f t="shared" si="0"/>
        <v/>
      </c>
    </row>
    <row r="18" spans="1:9" x14ac:dyDescent="0.25">
      <c r="A18" s="49"/>
      <c r="B18" s="2"/>
      <c r="C18" s="3" t="str">
        <f t="shared" si="1"/>
        <v/>
      </c>
      <c r="D18" s="47"/>
      <c r="E18" s="3" t="str">
        <f t="shared" si="2"/>
        <v/>
      </c>
      <c r="F18" s="2"/>
      <c r="G18" s="2"/>
      <c r="H18" s="47"/>
      <c r="I18" s="81" t="str">
        <f t="shared" si="0"/>
        <v/>
      </c>
    </row>
    <row r="19" spans="1:9" x14ac:dyDescent="0.25">
      <c r="A19" s="49"/>
      <c r="B19" s="2"/>
      <c r="C19" s="3" t="str">
        <f t="shared" si="1"/>
        <v/>
      </c>
      <c r="D19" s="47"/>
      <c r="E19" s="3" t="str">
        <f t="shared" si="2"/>
        <v/>
      </c>
      <c r="F19" s="2"/>
      <c r="G19" s="2"/>
      <c r="H19" s="47"/>
      <c r="I19" s="81" t="str">
        <f t="shared" si="0"/>
        <v/>
      </c>
    </row>
    <row r="20" spans="1:9" x14ac:dyDescent="0.25">
      <c r="A20" s="49"/>
      <c r="B20" s="2"/>
      <c r="C20" s="3" t="str">
        <f t="shared" si="1"/>
        <v/>
      </c>
      <c r="D20" s="47"/>
      <c r="E20" s="3" t="str">
        <f t="shared" si="2"/>
        <v/>
      </c>
      <c r="F20" s="2"/>
      <c r="G20" s="2"/>
      <c r="H20" s="47"/>
      <c r="I20" s="81" t="str">
        <f t="shared" si="0"/>
        <v/>
      </c>
    </row>
    <row r="21" spans="1:9" x14ac:dyDescent="0.25">
      <c r="A21" s="49"/>
      <c r="B21" s="2"/>
      <c r="C21" s="3" t="str">
        <f t="shared" si="1"/>
        <v/>
      </c>
      <c r="D21" s="47"/>
      <c r="E21" s="3" t="str">
        <f t="shared" si="2"/>
        <v/>
      </c>
      <c r="F21" s="2"/>
      <c r="G21" s="2"/>
      <c r="H21" s="47"/>
      <c r="I21" s="81" t="str">
        <f t="shared" si="0"/>
        <v/>
      </c>
    </row>
    <row r="22" spans="1:9" x14ac:dyDescent="0.25">
      <c r="A22" s="49"/>
      <c r="B22" s="2"/>
      <c r="C22" s="3" t="str">
        <f t="shared" si="1"/>
        <v/>
      </c>
      <c r="D22" s="47"/>
      <c r="E22" s="3" t="str">
        <f t="shared" si="2"/>
        <v/>
      </c>
      <c r="F22" s="2"/>
      <c r="G22" s="2"/>
      <c r="H22" s="47"/>
      <c r="I22" s="81" t="str">
        <f t="shared" si="0"/>
        <v/>
      </c>
    </row>
    <row r="23" spans="1:9" x14ac:dyDescent="0.25">
      <c r="A23" s="49"/>
      <c r="B23" s="2"/>
      <c r="C23" s="3" t="str">
        <f t="shared" si="1"/>
        <v/>
      </c>
      <c r="D23" s="47"/>
      <c r="E23" s="3" t="str">
        <f t="shared" si="2"/>
        <v/>
      </c>
      <c r="F23" s="2"/>
      <c r="G23" s="2"/>
      <c r="H23" s="47"/>
      <c r="I23" s="81" t="str">
        <f t="shared" si="0"/>
        <v/>
      </c>
    </row>
    <row r="24" spans="1:9" x14ac:dyDescent="0.25">
      <c r="A24" s="49"/>
      <c r="B24" s="2"/>
      <c r="C24" s="3" t="str">
        <f t="shared" si="1"/>
        <v/>
      </c>
      <c r="D24" s="47"/>
      <c r="E24" s="3" t="str">
        <f t="shared" si="2"/>
        <v/>
      </c>
      <c r="F24" s="2"/>
      <c r="G24" s="2"/>
      <c r="H24" s="47"/>
      <c r="I24" s="81" t="str">
        <f t="shared" si="0"/>
        <v/>
      </c>
    </row>
    <row r="25" spans="1:9" x14ac:dyDescent="0.25">
      <c r="A25" s="49"/>
      <c r="B25" s="2"/>
      <c r="C25" s="3" t="str">
        <f t="shared" si="1"/>
        <v/>
      </c>
      <c r="D25" s="47"/>
      <c r="E25" s="3" t="str">
        <f t="shared" si="2"/>
        <v/>
      </c>
      <c r="F25" s="2"/>
      <c r="G25" s="2"/>
      <c r="H25" s="47"/>
      <c r="I25" s="81" t="str">
        <f t="shared" si="0"/>
        <v/>
      </c>
    </row>
    <row r="26" spans="1:9" x14ac:dyDescent="0.25">
      <c r="A26" s="49"/>
      <c r="B26" s="2"/>
      <c r="C26" s="3" t="str">
        <f t="shared" si="1"/>
        <v/>
      </c>
      <c r="D26" s="47"/>
      <c r="E26" s="3" t="str">
        <f t="shared" si="2"/>
        <v/>
      </c>
      <c r="F26" s="2"/>
      <c r="G26" s="2"/>
      <c r="H26" s="47"/>
      <c r="I26" s="81" t="str">
        <f t="shared" si="0"/>
        <v/>
      </c>
    </row>
    <row r="27" spans="1:9" x14ac:dyDescent="0.25">
      <c r="A27" s="49"/>
      <c r="B27" s="2"/>
      <c r="C27" s="3" t="str">
        <f t="shared" si="1"/>
        <v/>
      </c>
      <c r="D27" s="47"/>
      <c r="E27" s="3" t="str">
        <f t="shared" si="2"/>
        <v/>
      </c>
      <c r="F27" s="2"/>
      <c r="G27" s="2"/>
      <c r="H27" s="47"/>
      <c r="I27" s="81" t="str">
        <f t="shared" si="0"/>
        <v/>
      </c>
    </row>
    <row r="28" spans="1:9" x14ac:dyDescent="0.25">
      <c r="A28" s="49"/>
      <c r="B28" s="2"/>
      <c r="C28" s="3" t="str">
        <f t="shared" si="1"/>
        <v/>
      </c>
      <c r="D28" s="47"/>
      <c r="E28" s="3" t="str">
        <f t="shared" si="2"/>
        <v/>
      </c>
      <c r="F28" s="2"/>
      <c r="G28" s="2"/>
      <c r="H28" s="47"/>
      <c r="I28" s="81" t="str">
        <f t="shared" si="0"/>
        <v/>
      </c>
    </row>
    <row r="29" spans="1:9" x14ac:dyDescent="0.25">
      <c r="A29" s="49"/>
      <c r="B29" s="2"/>
      <c r="C29" s="3" t="str">
        <f t="shared" si="1"/>
        <v/>
      </c>
      <c r="D29" s="47"/>
      <c r="E29" s="3" t="str">
        <f t="shared" si="2"/>
        <v/>
      </c>
      <c r="F29" s="2"/>
      <c r="G29" s="2"/>
      <c r="H29" s="47"/>
      <c r="I29" s="81" t="str">
        <f t="shared" si="0"/>
        <v/>
      </c>
    </row>
    <row r="30" spans="1:9" x14ac:dyDescent="0.25">
      <c r="A30" s="49"/>
      <c r="B30" s="2"/>
      <c r="C30" s="3" t="str">
        <f t="shared" si="1"/>
        <v/>
      </c>
      <c r="D30" s="47"/>
      <c r="E30" s="3" t="str">
        <f t="shared" si="2"/>
        <v/>
      </c>
      <c r="F30" s="2"/>
      <c r="G30" s="2"/>
      <c r="H30" s="47"/>
      <c r="I30" s="81" t="str">
        <f t="shared" si="0"/>
        <v/>
      </c>
    </row>
    <row r="31" spans="1:9" x14ac:dyDescent="0.25">
      <c r="A31" s="49"/>
      <c r="B31" s="2"/>
      <c r="C31" s="3" t="str">
        <f t="shared" si="1"/>
        <v/>
      </c>
      <c r="D31" s="47"/>
      <c r="E31" s="3" t="str">
        <f t="shared" si="2"/>
        <v/>
      </c>
      <c r="F31" s="2"/>
      <c r="G31" s="2"/>
      <c r="H31" s="47"/>
      <c r="I31" s="81" t="str">
        <f t="shared" si="0"/>
        <v/>
      </c>
    </row>
    <row r="32" spans="1:9" x14ac:dyDescent="0.25">
      <c r="A32" s="49"/>
      <c r="B32" s="2"/>
      <c r="C32" s="3" t="str">
        <f t="shared" si="1"/>
        <v/>
      </c>
      <c r="D32" s="47"/>
      <c r="E32" s="3" t="str">
        <f t="shared" si="2"/>
        <v/>
      </c>
      <c r="F32" s="2"/>
      <c r="G32" s="2"/>
      <c r="H32" s="47"/>
      <c r="I32" s="81" t="str">
        <f t="shared" si="0"/>
        <v/>
      </c>
    </row>
    <row r="33" spans="1:9" x14ac:dyDescent="0.25">
      <c r="A33" s="49"/>
      <c r="B33" s="2"/>
      <c r="C33" s="3" t="str">
        <f t="shared" si="1"/>
        <v/>
      </c>
      <c r="D33" s="47"/>
      <c r="E33" s="3" t="str">
        <f t="shared" si="2"/>
        <v/>
      </c>
      <c r="F33" s="2"/>
      <c r="G33" s="2"/>
      <c r="H33" s="47"/>
      <c r="I33" s="81" t="str">
        <f t="shared" si="0"/>
        <v/>
      </c>
    </row>
    <row r="34" spans="1:9" x14ac:dyDescent="0.25">
      <c r="A34" s="49"/>
      <c r="B34" s="2"/>
      <c r="C34" s="3" t="str">
        <f t="shared" si="1"/>
        <v/>
      </c>
      <c r="D34" s="47"/>
      <c r="E34" s="3" t="str">
        <f t="shared" si="2"/>
        <v/>
      </c>
      <c r="F34" s="2"/>
      <c r="G34" s="2"/>
      <c r="H34" s="47"/>
      <c r="I34" s="81" t="str">
        <f t="shared" si="0"/>
        <v/>
      </c>
    </row>
    <row r="35" spans="1:9" x14ac:dyDescent="0.25">
      <c r="A35" s="49"/>
      <c r="B35" s="2"/>
      <c r="C35" s="3" t="str">
        <f t="shared" si="1"/>
        <v/>
      </c>
      <c r="D35" s="47"/>
      <c r="E35" s="3" t="str">
        <f t="shared" si="2"/>
        <v/>
      </c>
      <c r="F35" s="2"/>
      <c r="G35" s="2"/>
      <c r="H35" s="47"/>
      <c r="I35" s="81" t="str">
        <f t="shared" si="0"/>
        <v/>
      </c>
    </row>
    <row r="36" spans="1:9" x14ac:dyDescent="0.25">
      <c r="A36" s="49"/>
      <c r="B36" s="2"/>
      <c r="C36" s="3" t="str">
        <f t="shared" si="1"/>
        <v/>
      </c>
      <c r="D36" s="47"/>
      <c r="E36" s="3" t="str">
        <f t="shared" si="2"/>
        <v/>
      </c>
      <c r="F36" s="2"/>
      <c r="G36" s="2"/>
      <c r="H36" s="47"/>
      <c r="I36" s="81" t="str">
        <f t="shared" si="0"/>
        <v/>
      </c>
    </row>
    <row r="37" spans="1:9" x14ac:dyDescent="0.25">
      <c r="A37" s="49"/>
      <c r="B37" s="2"/>
      <c r="C37" s="3" t="str">
        <f t="shared" si="1"/>
        <v/>
      </c>
      <c r="D37" s="47"/>
      <c r="E37" s="3" t="str">
        <f t="shared" si="2"/>
        <v/>
      </c>
      <c r="F37" s="2"/>
      <c r="G37" s="2"/>
      <c r="H37" s="47"/>
      <c r="I37" s="81" t="str">
        <f t="shared" si="0"/>
        <v/>
      </c>
    </row>
    <row r="38" spans="1:9" x14ac:dyDescent="0.25">
      <c r="A38" s="49"/>
      <c r="B38" s="2"/>
      <c r="C38" s="3" t="str">
        <f t="shared" si="1"/>
        <v/>
      </c>
      <c r="D38" s="47"/>
      <c r="E38" s="3" t="str">
        <f t="shared" si="2"/>
        <v/>
      </c>
      <c r="F38" s="2"/>
      <c r="G38" s="2"/>
      <c r="H38" s="47"/>
      <c r="I38" s="81" t="str">
        <f t="shared" si="0"/>
        <v/>
      </c>
    </row>
    <row r="39" spans="1:9" x14ac:dyDescent="0.25">
      <c r="A39" s="49"/>
      <c r="B39" s="2"/>
      <c r="C39" s="3" t="str">
        <f t="shared" si="1"/>
        <v/>
      </c>
      <c r="D39" s="47"/>
      <c r="E39" s="3" t="str">
        <f t="shared" si="2"/>
        <v/>
      </c>
      <c r="F39" s="2"/>
      <c r="G39" s="2"/>
      <c r="H39" s="47"/>
      <c r="I39" s="81" t="str">
        <f t="shared" si="0"/>
        <v/>
      </c>
    </row>
    <row r="40" spans="1:9" x14ac:dyDescent="0.25">
      <c r="A40" s="49"/>
      <c r="B40" s="2"/>
      <c r="C40" s="3" t="str">
        <f t="shared" si="1"/>
        <v/>
      </c>
      <c r="D40" s="47"/>
      <c r="E40" s="3" t="str">
        <f t="shared" si="2"/>
        <v/>
      </c>
      <c r="F40" s="2"/>
      <c r="G40" s="2"/>
      <c r="H40" s="47"/>
      <c r="I40" s="81" t="str">
        <f t="shared" si="0"/>
        <v/>
      </c>
    </row>
    <row r="41" spans="1:9" x14ac:dyDescent="0.25">
      <c r="A41" s="49"/>
      <c r="B41" s="2"/>
      <c r="C41" s="3" t="str">
        <f t="shared" si="1"/>
        <v/>
      </c>
      <c r="D41" s="47"/>
      <c r="E41" s="3" t="str">
        <f t="shared" si="2"/>
        <v/>
      </c>
      <c r="F41" s="2"/>
      <c r="G41" s="2"/>
      <c r="H41" s="47"/>
      <c r="I41" s="81" t="str">
        <f t="shared" si="0"/>
        <v/>
      </c>
    </row>
    <row r="42" spans="1:9" x14ac:dyDescent="0.25">
      <c r="A42" s="49"/>
      <c r="B42" s="2"/>
      <c r="C42" s="3" t="str">
        <f t="shared" si="1"/>
        <v/>
      </c>
      <c r="D42" s="47"/>
      <c r="E42" s="3" t="str">
        <f t="shared" si="2"/>
        <v/>
      </c>
      <c r="F42" s="2"/>
      <c r="G42" s="2"/>
      <c r="H42" s="47"/>
      <c r="I42" s="81" t="str">
        <f t="shared" si="0"/>
        <v/>
      </c>
    </row>
    <row r="43" spans="1:9" x14ac:dyDescent="0.25">
      <c r="A43" s="49"/>
      <c r="B43" s="2"/>
      <c r="C43" s="3" t="str">
        <f t="shared" si="1"/>
        <v/>
      </c>
      <c r="D43" s="47"/>
      <c r="E43" s="3" t="str">
        <f t="shared" si="2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2"/>
      <c r="C44" s="3" t="str">
        <f t="shared" si="1"/>
        <v/>
      </c>
      <c r="D44" s="47"/>
      <c r="E44" s="3" t="str">
        <f t="shared" si="2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2"/>
      <c r="C45" s="3" t="str">
        <f t="shared" si="1"/>
        <v/>
      </c>
      <c r="D45" s="47"/>
      <c r="E45" s="3" t="str">
        <f t="shared" si="2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2"/>
      <c r="C46" s="3" t="str">
        <f t="shared" si="1"/>
        <v/>
      </c>
      <c r="D46" s="47"/>
      <c r="E46" s="3" t="str">
        <f t="shared" si="2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2"/>
      <c r="C47" s="3" t="str">
        <f t="shared" si="1"/>
        <v/>
      </c>
      <c r="D47" s="47"/>
      <c r="E47" s="3" t="str">
        <f t="shared" si="2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2"/>
      <c r="C48" s="3" t="str">
        <f t="shared" si="1"/>
        <v/>
      </c>
      <c r="D48" s="47"/>
      <c r="E48" s="3" t="str">
        <f t="shared" si="2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2"/>
      <c r="C49" s="3" t="str">
        <f t="shared" si="1"/>
        <v/>
      </c>
      <c r="D49" s="47"/>
      <c r="E49" s="3" t="str">
        <f t="shared" si="2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2"/>
      <c r="C50" s="3" t="str">
        <f t="shared" si="1"/>
        <v/>
      </c>
      <c r="D50" s="47"/>
      <c r="E50" s="3" t="str">
        <f t="shared" si="2"/>
        <v/>
      </c>
      <c r="F50" s="2"/>
      <c r="G50" s="2"/>
      <c r="H50" s="47"/>
      <c r="I50" s="81" t="str">
        <f t="shared" si="0"/>
        <v/>
      </c>
    </row>
    <row r="51" spans="1:9" x14ac:dyDescent="0.25">
      <c r="A51" s="49"/>
      <c r="B51" s="2"/>
      <c r="C51" s="3" t="str">
        <f t="shared" ref="C51:C100" si="3">IF(B51="","",B51-B50)</f>
        <v/>
      </c>
      <c r="D51" s="47"/>
      <c r="E51" s="3" t="str">
        <f t="shared" ref="E51:E100" si="4">IF(OR(C51="",C51=0,D51=""),"",D51/C51)</f>
        <v/>
      </c>
      <c r="F51" s="2"/>
      <c r="G51" s="2"/>
      <c r="H51" s="47"/>
      <c r="I51" s="81" t="str">
        <f t="shared" ref="I51:I100" si="5">IF((G51="Servis"),A51,"")</f>
        <v/>
      </c>
    </row>
    <row r="52" spans="1:9" x14ac:dyDescent="0.25">
      <c r="A52" s="49"/>
      <c r="B52" s="2"/>
      <c r="C52" s="3" t="str">
        <f t="shared" si="3"/>
        <v/>
      </c>
      <c r="D52" s="47"/>
      <c r="E52" s="3" t="str">
        <f t="shared" si="4"/>
        <v/>
      </c>
      <c r="F52" s="2"/>
      <c r="G52" s="2"/>
      <c r="H52" s="47"/>
      <c r="I52" s="81" t="str">
        <f t="shared" si="5"/>
        <v/>
      </c>
    </row>
    <row r="53" spans="1:9" x14ac:dyDescent="0.25">
      <c r="A53" s="49"/>
      <c r="B53" s="2"/>
      <c r="C53" s="3" t="str">
        <f t="shared" si="3"/>
        <v/>
      </c>
      <c r="D53" s="47"/>
      <c r="E53" s="3" t="str">
        <f t="shared" si="4"/>
        <v/>
      </c>
      <c r="F53" s="2"/>
      <c r="G53" s="2"/>
      <c r="H53" s="47"/>
      <c r="I53" s="81" t="str">
        <f t="shared" si="5"/>
        <v/>
      </c>
    </row>
    <row r="54" spans="1:9" x14ac:dyDescent="0.25">
      <c r="A54" s="49"/>
      <c r="B54" s="2"/>
      <c r="C54" s="3" t="str">
        <f t="shared" si="3"/>
        <v/>
      </c>
      <c r="D54" s="47"/>
      <c r="E54" s="3" t="str">
        <f t="shared" si="4"/>
        <v/>
      </c>
      <c r="F54" s="2"/>
      <c r="G54" s="2"/>
      <c r="H54" s="47"/>
      <c r="I54" s="81" t="str">
        <f t="shared" si="5"/>
        <v/>
      </c>
    </row>
    <row r="55" spans="1:9" x14ac:dyDescent="0.25">
      <c r="A55" s="49"/>
      <c r="B55" s="2"/>
      <c r="C55" s="3" t="str">
        <f t="shared" si="3"/>
        <v/>
      </c>
      <c r="D55" s="47"/>
      <c r="E55" s="3" t="str">
        <f t="shared" si="4"/>
        <v/>
      </c>
      <c r="F55" s="2"/>
      <c r="G55" s="2"/>
      <c r="H55" s="47"/>
      <c r="I55" s="81" t="str">
        <f t="shared" si="5"/>
        <v/>
      </c>
    </row>
    <row r="56" spans="1:9" x14ac:dyDescent="0.25">
      <c r="A56" s="49"/>
      <c r="B56" s="2"/>
      <c r="C56" s="3" t="str">
        <f t="shared" si="3"/>
        <v/>
      </c>
      <c r="D56" s="47"/>
      <c r="E56" s="3" t="str">
        <f t="shared" si="4"/>
        <v/>
      </c>
      <c r="F56" s="2"/>
      <c r="G56" s="2"/>
      <c r="H56" s="47"/>
      <c r="I56" s="81" t="str">
        <f t="shared" si="5"/>
        <v/>
      </c>
    </row>
    <row r="57" spans="1:9" x14ac:dyDescent="0.25">
      <c r="A57" s="49"/>
      <c r="B57" s="2"/>
      <c r="C57" s="3" t="str">
        <f t="shared" si="3"/>
        <v/>
      </c>
      <c r="D57" s="47"/>
      <c r="E57" s="3" t="str">
        <f t="shared" si="4"/>
        <v/>
      </c>
      <c r="F57" s="2"/>
      <c r="G57" s="2"/>
      <c r="H57" s="47"/>
      <c r="I57" s="81" t="str">
        <f t="shared" si="5"/>
        <v/>
      </c>
    </row>
    <row r="58" spans="1:9" x14ac:dyDescent="0.25">
      <c r="A58" s="49"/>
      <c r="B58" s="2"/>
      <c r="C58" s="3" t="str">
        <f t="shared" si="3"/>
        <v/>
      </c>
      <c r="D58" s="47"/>
      <c r="E58" s="3" t="str">
        <f t="shared" si="4"/>
        <v/>
      </c>
      <c r="F58" s="2"/>
      <c r="G58" s="2"/>
      <c r="H58" s="47"/>
      <c r="I58" s="81" t="str">
        <f t="shared" si="5"/>
        <v/>
      </c>
    </row>
    <row r="59" spans="1:9" x14ac:dyDescent="0.25">
      <c r="A59" s="49"/>
      <c r="B59" s="2"/>
      <c r="C59" s="3" t="str">
        <f t="shared" si="3"/>
        <v/>
      </c>
      <c r="D59" s="47"/>
      <c r="E59" s="3" t="str">
        <f t="shared" si="4"/>
        <v/>
      </c>
      <c r="F59" s="2"/>
      <c r="G59" s="2"/>
      <c r="H59" s="47"/>
      <c r="I59" s="81" t="str">
        <f t="shared" si="5"/>
        <v/>
      </c>
    </row>
    <row r="60" spans="1:9" x14ac:dyDescent="0.25">
      <c r="A60" s="49"/>
      <c r="B60" s="2"/>
      <c r="C60" s="3" t="str">
        <f t="shared" si="3"/>
        <v/>
      </c>
      <c r="D60" s="47"/>
      <c r="E60" s="3" t="str">
        <f t="shared" si="4"/>
        <v/>
      </c>
      <c r="F60" s="2"/>
      <c r="G60" s="2"/>
      <c r="H60" s="47"/>
      <c r="I60" s="81" t="str">
        <f t="shared" si="5"/>
        <v/>
      </c>
    </row>
    <row r="61" spans="1:9" x14ac:dyDescent="0.25">
      <c r="A61" s="49"/>
      <c r="B61" s="2"/>
      <c r="C61" s="3" t="str">
        <f t="shared" si="3"/>
        <v/>
      </c>
      <c r="D61" s="47"/>
      <c r="E61" s="3" t="str">
        <f t="shared" si="4"/>
        <v/>
      </c>
      <c r="F61" s="2"/>
      <c r="G61" s="2"/>
      <c r="H61" s="47"/>
      <c r="I61" s="81" t="str">
        <f t="shared" si="5"/>
        <v/>
      </c>
    </row>
    <row r="62" spans="1:9" x14ac:dyDescent="0.25">
      <c r="A62" s="49"/>
      <c r="B62" s="2"/>
      <c r="C62" s="3" t="str">
        <f t="shared" si="3"/>
        <v/>
      </c>
      <c r="D62" s="47"/>
      <c r="E62" s="3" t="str">
        <f t="shared" si="4"/>
        <v/>
      </c>
      <c r="F62" s="2"/>
      <c r="G62" s="2"/>
      <c r="H62" s="47"/>
      <c r="I62" s="81" t="str">
        <f t="shared" si="5"/>
        <v/>
      </c>
    </row>
    <row r="63" spans="1:9" x14ac:dyDescent="0.25">
      <c r="A63" s="49"/>
      <c r="B63" s="2"/>
      <c r="C63" s="3" t="str">
        <f t="shared" si="3"/>
        <v/>
      </c>
      <c r="D63" s="47"/>
      <c r="E63" s="3" t="str">
        <f t="shared" si="4"/>
        <v/>
      </c>
      <c r="F63" s="2"/>
      <c r="G63" s="2"/>
      <c r="H63" s="47"/>
      <c r="I63" s="81" t="str">
        <f t="shared" si="5"/>
        <v/>
      </c>
    </row>
    <row r="64" spans="1:9" x14ac:dyDescent="0.25">
      <c r="A64" s="49"/>
      <c r="B64" s="2"/>
      <c r="C64" s="3" t="str">
        <f t="shared" si="3"/>
        <v/>
      </c>
      <c r="D64" s="47"/>
      <c r="E64" s="3" t="str">
        <f t="shared" si="4"/>
        <v/>
      </c>
      <c r="F64" s="2"/>
      <c r="G64" s="2"/>
      <c r="H64" s="47"/>
      <c r="I64" s="81" t="str">
        <f t="shared" si="5"/>
        <v/>
      </c>
    </row>
    <row r="65" spans="1:9" x14ac:dyDescent="0.25">
      <c r="A65" s="49"/>
      <c r="B65" s="2"/>
      <c r="C65" s="3" t="str">
        <f t="shared" si="3"/>
        <v/>
      </c>
      <c r="D65" s="47"/>
      <c r="E65" s="3" t="str">
        <f t="shared" si="4"/>
        <v/>
      </c>
      <c r="F65" s="2"/>
      <c r="G65" s="2"/>
      <c r="H65" s="47"/>
      <c r="I65" s="81" t="str">
        <f t="shared" si="5"/>
        <v/>
      </c>
    </row>
    <row r="66" spans="1:9" x14ac:dyDescent="0.25">
      <c r="A66" s="49"/>
      <c r="B66" s="2"/>
      <c r="C66" s="3" t="str">
        <f t="shared" si="3"/>
        <v/>
      </c>
      <c r="D66" s="47"/>
      <c r="E66" s="3" t="str">
        <f t="shared" si="4"/>
        <v/>
      </c>
      <c r="F66" s="2"/>
      <c r="G66" s="2"/>
      <c r="H66" s="47"/>
      <c r="I66" s="81" t="str">
        <f t="shared" si="5"/>
        <v/>
      </c>
    </row>
    <row r="67" spans="1:9" x14ac:dyDescent="0.25">
      <c r="A67" s="49"/>
      <c r="B67" s="2"/>
      <c r="C67" s="3" t="str">
        <f t="shared" si="3"/>
        <v/>
      </c>
      <c r="D67" s="47"/>
      <c r="E67" s="3" t="str">
        <f t="shared" si="4"/>
        <v/>
      </c>
      <c r="F67" s="2"/>
      <c r="G67" s="2"/>
      <c r="H67" s="47"/>
      <c r="I67" s="81" t="str">
        <f t="shared" si="5"/>
        <v/>
      </c>
    </row>
    <row r="68" spans="1:9" x14ac:dyDescent="0.25">
      <c r="A68" s="49"/>
      <c r="B68" s="2"/>
      <c r="C68" s="3" t="str">
        <f t="shared" si="3"/>
        <v/>
      </c>
      <c r="D68" s="47"/>
      <c r="E68" s="3" t="str">
        <f t="shared" si="4"/>
        <v/>
      </c>
      <c r="F68" s="2"/>
      <c r="G68" s="2"/>
      <c r="H68" s="47"/>
      <c r="I68" s="81" t="str">
        <f t="shared" si="5"/>
        <v/>
      </c>
    </row>
    <row r="69" spans="1:9" x14ac:dyDescent="0.25">
      <c r="A69" s="49"/>
      <c r="B69" s="2"/>
      <c r="C69" s="3" t="str">
        <f t="shared" si="3"/>
        <v/>
      </c>
      <c r="D69" s="47"/>
      <c r="E69" s="3" t="str">
        <f t="shared" si="4"/>
        <v/>
      </c>
      <c r="F69" s="2"/>
      <c r="G69" s="2"/>
      <c r="H69" s="47"/>
      <c r="I69" s="81" t="str">
        <f t="shared" si="5"/>
        <v/>
      </c>
    </row>
    <row r="70" spans="1:9" x14ac:dyDescent="0.25">
      <c r="A70" s="49"/>
      <c r="B70" s="2"/>
      <c r="C70" s="3" t="str">
        <f t="shared" si="3"/>
        <v/>
      </c>
      <c r="D70" s="47"/>
      <c r="E70" s="3" t="str">
        <f t="shared" si="4"/>
        <v/>
      </c>
      <c r="F70" s="2"/>
      <c r="G70" s="2"/>
      <c r="H70" s="47"/>
      <c r="I70" s="81" t="str">
        <f t="shared" si="5"/>
        <v/>
      </c>
    </row>
    <row r="71" spans="1:9" x14ac:dyDescent="0.25">
      <c r="A71" s="49"/>
      <c r="B71" s="2"/>
      <c r="C71" s="3" t="str">
        <f t="shared" si="3"/>
        <v/>
      </c>
      <c r="D71" s="47"/>
      <c r="E71" s="3" t="str">
        <f t="shared" si="4"/>
        <v/>
      </c>
      <c r="F71" s="2"/>
      <c r="G71" s="2"/>
      <c r="H71" s="47"/>
      <c r="I71" s="81" t="str">
        <f t="shared" si="5"/>
        <v/>
      </c>
    </row>
    <row r="72" spans="1:9" x14ac:dyDescent="0.25">
      <c r="A72" s="49"/>
      <c r="B72" s="2"/>
      <c r="C72" s="3" t="str">
        <f t="shared" si="3"/>
        <v/>
      </c>
      <c r="D72" s="47"/>
      <c r="E72" s="3" t="str">
        <f t="shared" si="4"/>
        <v/>
      </c>
      <c r="F72" s="2"/>
      <c r="G72" s="2"/>
      <c r="H72" s="47"/>
      <c r="I72" s="81" t="str">
        <f t="shared" si="5"/>
        <v/>
      </c>
    </row>
    <row r="73" spans="1:9" x14ac:dyDescent="0.25">
      <c r="A73" s="49"/>
      <c r="B73" s="2"/>
      <c r="C73" s="3" t="str">
        <f t="shared" si="3"/>
        <v/>
      </c>
      <c r="D73" s="47"/>
      <c r="E73" s="3" t="str">
        <f t="shared" si="4"/>
        <v/>
      </c>
      <c r="F73" s="2"/>
      <c r="G73" s="2"/>
      <c r="H73" s="47"/>
      <c r="I73" s="81" t="str">
        <f t="shared" si="5"/>
        <v/>
      </c>
    </row>
    <row r="74" spans="1:9" x14ac:dyDescent="0.25">
      <c r="A74" s="49"/>
      <c r="B74" s="2"/>
      <c r="C74" s="3" t="str">
        <f t="shared" si="3"/>
        <v/>
      </c>
      <c r="D74" s="47"/>
      <c r="E74" s="3" t="str">
        <f t="shared" si="4"/>
        <v/>
      </c>
      <c r="F74" s="2"/>
      <c r="G74" s="2"/>
      <c r="H74" s="47"/>
      <c r="I74" s="81" t="str">
        <f t="shared" si="5"/>
        <v/>
      </c>
    </row>
    <row r="75" spans="1:9" x14ac:dyDescent="0.25">
      <c r="A75" s="49"/>
      <c r="B75" s="2"/>
      <c r="C75" s="3" t="str">
        <f t="shared" si="3"/>
        <v/>
      </c>
      <c r="D75" s="47"/>
      <c r="E75" s="3" t="str">
        <f t="shared" si="4"/>
        <v/>
      </c>
      <c r="F75" s="2"/>
      <c r="G75" s="2"/>
      <c r="H75" s="47"/>
      <c r="I75" s="81" t="str">
        <f t="shared" si="5"/>
        <v/>
      </c>
    </row>
    <row r="76" spans="1:9" x14ac:dyDescent="0.25">
      <c r="A76" s="49"/>
      <c r="B76" s="2"/>
      <c r="C76" s="3" t="str">
        <f t="shared" si="3"/>
        <v/>
      </c>
      <c r="D76" s="47"/>
      <c r="E76" s="3" t="str">
        <f t="shared" si="4"/>
        <v/>
      </c>
      <c r="F76" s="2"/>
      <c r="G76" s="2"/>
      <c r="H76" s="47"/>
      <c r="I76" s="81" t="str">
        <f t="shared" si="5"/>
        <v/>
      </c>
    </row>
    <row r="77" spans="1:9" x14ac:dyDescent="0.25">
      <c r="A77" s="49"/>
      <c r="B77" s="2"/>
      <c r="C77" s="3" t="str">
        <f t="shared" si="3"/>
        <v/>
      </c>
      <c r="D77" s="47"/>
      <c r="E77" s="3" t="str">
        <f t="shared" si="4"/>
        <v/>
      </c>
      <c r="F77" s="2"/>
      <c r="G77" s="2"/>
      <c r="H77" s="47"/>
      <c r="I77" s="81" t="str">
        <f t="shared" si="5"/>
        <v/>
      </c>
    </row>
    <row r="78" spans="1:9" x14ac:dyDescent="0.25">
      <c r="A78" s="49"/>
      <c r="B78" s="2"/>
      <c r="C78" s="3" t="str">
        <f t="shared" si="3"/>
        <v/>
      </c>
      <c r="D78" s="47"/>
      <c r="E78" s="3" t="str">
        <f t="shared" si="4"/>
        <v/>
      </c>
      <c r="F78" s="2"/>
      <c r="G78" s="2"/>
      <c r="H78" s="47"/>
      <c r="I78" s="81" t="str">
        <f t="shared" si="5"/>
        <v/>
      </c>
    </row>
    <row r="79" spans="1:9" x14ac:dyDescent="0.25">
      <c r="A79" s="49"/>
      <c r="B79" s="2"/>
      <c r="C79" s="3" t="str">
        <f t="shared" si="3"/>
        <v/>
      </c>
      <c r="D79" s="47"/>
      <c r="E79" s="3" t="str">
        <f t="shared" si="4"/>
        <v/>
      </c>
      <c r="F79" s="2"/>
      <c r="G79" s="2"/>
      <c r="H79" s="47"/>
      <c r="I79" s="81" t="str">
        <f t="shared" si="5"/>
        <v/>
      </c>
    </row>
    <row r="80" spans="1:9" x14ac:dyDescent="0.25">
      <c r="A80" s="49"/>
      <c r="B80" s="2"/>
      <c r="C80" s="3" t="str">
        <f t="shared" si="3"/>
        <v/>
      </c>
      <c r="D80" s="47"/>
      <c r="E80" s="3" t="str">
        <f t="shared" si="4"/>
        <v/>
      </c>
      <c r="F80" s="2"/>
      <c r="G80" s="2"/>
      <c r="H80" s="47"/>
      <c r="I80" s="81" t="str">
        <f t="shared" si="5"/>
        <v/>
      </c>
    </row>
    <row r="81" spans="1:9" x14ac:dyDescent="0.25">
      <c r="A81" s="49"/>
      <c r="B81" s="2"/>
      <c r="C81" s="3" t="str">
        <f t="shared" si="3"/>
        <v/>
      </c>
      <c r="D81" s="47"/>
      <c r="E81" s="3" t="str">
        <f t="shared" si="4"/>
        <v/>
      </c>
      <c r="F81" s="2"/>
      <c r="G81" s="2"/>
      <c r="H81" s="47"/>
      <c r="I81" s="81" t="str">
        <f t="shared" si="5"/>
        <v/>
      </c>
    </row>
    <row r="82" spans="1:9" x14ac:dyDescent="0.25">
      <c r="A82" s="49"/>
      <c r="B82" s="2"/>
      <c r="C82" s="3" t="str">
        <f t="shared" si="3"/>
        <v/>
      </c>
      <c r="D82" s="47"/>
      <c r="E82" s="3" t="str">
        <f t="shared" si="4"/>
        <v/>
      </c>
      <c r="F82" s="2"/>
      <c r="G82" s="2"/>
      <c r="H82" s="47"/>
      <c r="I82" s="81" t="str">
        <f t="shared" si="5"/>
        <v/>
      </c>
    </row>
    <row r="83" spans="1:9" x14ac:dyDescent="0.25">
      <c r="A83" s="49"/>
      <c r="B83" s="2"/>
      <c r="C83" s="3" t="str">
        <f t="shared" si="3"/>
        <v/>
      </c>
      <c r="D83" s="47"/>
      <c r="E83" s="3" t="str">
        <f t="shared" si="4"/>
        <v/>
      </c>
      <c r="F83" s="2"/>
      <c r="G83" s="2"/>
      <c r="H83" s="47"/>
      <c r="I83" s="81" t="str">
        <f t="shared" si="5"/>
        <v/>
      </c>
    </row>
    <row r="84" spans="1:9" x14ac:dyDescent="0.25">
      <c r="A84" s="49"/>
      <c r="B84" s="2"/>
      <c r="C84" s="3" t="str">
        <f t="shared" si="3"/>
        <v/>
      </c>
      <c r="D84" s="47"/>
      <c r="E84" s="3" t="str">
        <f t="shared" si="4"/>
        <v/>
      </c>
      <c r="F84" s="2"/>
      <c r="G84" s="2"/>
      <c r="H84" s="47"/>
      <c r="I84" s="81" t="str">
        <f t="shared" si="5"/>
        <v/>
      </c>
    </row>
    <row r="85" spans="1:9" x14ac:dyDescent="0.25">
      <c r="A85" s="49"/>
      <c r="B85" s="2"/>
      <c r="C85" s="3" t="str">
        <f t="shared" si="3"/>
        <v/>
      </c>
      <c r="D85" s="47"/>
      <c r="E85" s="3" t="str">
        <f t="shared" si="4"/>
        <v/>
      </c>
      <c r="F85" s="2"/>
      <c r="G85" s="2"/>
      <c r="H85" s="47"/>
      <c r="I85" s="81" t="str">
        <f t="shared" si="5"/>
        <v/>
      </c>
    </row>
    <row r="86" spans="1:9" x14ac:dyDescent="0.25">
      <c r="A86" s="49"/>
      <c r="B86" s="2"/>
      <c r="C86" s="3" t="str">
        <f t="shared" si="3"/>
        <v/>
      </c>
      <c r="D86" s="47"/>
      <c r="E86" s="3" t="str">
        <f t="shared" si="4"/>
        <v/>
      </c>
      <c r="F86" s="2"/>
      <c r="G86" s="2"/>
      <c r="H86" s="47"/>
      <c r="I86" s="81" t="str">
        <f t="shared" si="5"/>
        <v/>
      </c>
    </row>
    <row r="87" spans="1:9" x14ac:dyDescent="0.25">
      <c r="A87" s="49"/>
      <c r="B87" s="2"/>
      <c r="C87" s="3" t="str">
        <f t="shared" si="3"/>
        <v/>
      </c>
      <c r="D87" s="47"/>
      <c r="E87" s="3" t="str">
        <f t="shared" si="4"/>
        <v/>
      </c>
      <c r="F87" s="2"/>
      <c r="G87" s="2"/>
      <c r="H87" s="47"/>
      <c r="I87" s="81" t="str">
        <f t="shared" si="5"/>
        <v/>
      </c>
    </row>
    <row r="88" spans="1:9" x14ac:dyDescent="0.25">
      <c r="A88" s="49"/>
      <c r="B88" s="2"/>
      <c r="C88" s="3" t="str">
        <f t="shared" si="3"/>
        <v/>
      </c>
      <c r="D88" s="47"/>
      <c r="E88" s="3" t="str">
        <f t="shared" si="4"/>
        <v/>
      </c>
      <c r="F88" s="2"/>
      <c r="G88" s="2"/>
      <c r="H88" s="47"/>
      <c r="I88" s="81" t="str">
        <f t="shared" si="5"/>
        <v/>
      </c>
    </row>
    <row r="89" spans="1:9" x14ac:dyDescent="0.25">
      <c r="A89" s="49"/>
      <c r="B89" s="2"/>
      <c r="C89" s="3" t="str">
        <f t="shared" si="3"/>
        <v/>
      </c>
      <c r="D89" s="47"/>
      <c r="E89" s="3" t="str">
        <f t="shared" si="4"/>
        <v/>
      </c>
      <c r="F89" s="2"/>
      <c r="G89" s="2"/>
      <c r="H89" s="47"/>
      <c r="I89" s="81" t="str">
        <f t="shared" si="5"/>
        <v/>
      </c>
    </row>
    <row r="90" spans="1:9" x14ac:dyDescent="0.25">
      <c r="A90" s="49"/>
      <c r="B90" s="2"/>
      <c r="C90" s="3" t="str">
        <f t="shared" si="3"/>
        <v/>
      </c>
      <c r="D90" s="47"/>
      <c r="E90" s="3" t="str">
        <f t="shared" si="4"/>
        <v/>
      </c>
      <c r="F90" s="2"/>
      <c r="G90" s="2"/>
      <c r="H90" s="47"/>
      <c r="I90" s="81" t="str">
        <f t="shared" si="5"/>
        <v/>
      </c>
    </row>
    <row r="91" spans="1:9" x14ac:dyDescent="0.25">
      <c r="A91" s="49"/>
      <c r="B91" s="2"/>
      <c r="C91" s="3" t="str">
        <f t="shared" si="3"/>
        <v/>
      </c>
      <c r="D91" s="47"/>
      <c r="E91" s="3" t="str">
        <f t="shared" si="4"/>
        <v/>
      </c>
      <c r="F91" s="2"/>
      <c r="G91" s="2"/>
      <c r="H91" s="47"/>
      <c r="I91" s="81" t="str">
        <f t="shared" si="5"/>
        <v/>
      </c>
    </row>
    <row r="92" spans="1:9" x14ac:dyDescent="0.25">
      <c r="A92" s="49"/>
      <c r="B92" s="2"/>
      <c r="C92" s="3" t="str">
        <f t="shared" si="3"/>
        <v/>
      </c>
      <c r="D92" s="47"/>
      <c r="E92" s="3" t="str">
        <f t="shared" si="4"/>
        <v/>
      </c>
      <c r="F92" s="2"/>
      <c r="G92" s="2"/>
      <c r="H92" s="47"/>
      <c r="I92" s="81" t="str">
        <f t="shared" si="5"/>
        <v/>
      </c>
    </row>
    <row r="93" spans="1:9" x14ac:dyDescent="0.25">
      <c r="A93" s="49"/>
      <c r="B93" s="2"/>
      <c r="C93" s="3" t="str">
        <f t="shared" si="3"/>
        <v/>
      </c>
      <c r="D93" s="47"/>
      <c r="E93" s="3" t="str">
        <f t="shared" si="4"/>
        <v/>
      </c>
      <c r="F93" s="2"/>
      <c r="G93" s="2"/>
      <c r="H93" s="47"/>
      <c r="I93" s="81" t="str">
        <f t="shared" si="5"/>
        <v/>
      </c>
    </row>
    <row r="94" spans="1:9" x14ac:dyDescent="0.25">
      <c r="A94" s="49"/>
      <c r="B94" s="2"/>
      <c r="C94" s="3" t="str">
        <f t="shared" si="3"/>
        <v/>
      </c>
      <c r="D94" s="47"/>
      <c r="E94" s="3" t="str">
        <f t="shared" si="4"/>
        <v/>
      </c>
      <c r="F94" s="2"/>
      <c r="G94" s="2"/>
      <c r="H94" s="47"/>
      <c r="I94" s="81" t="str">
        <f t="shared" si="5"/>
        <v/>
      </c>
    </row>
    <row r="95" spans="1:9" x14ac:dyDescent="0.25">
      <c r="A95" s="49"/>
      <c r="B95" s="2"/>
      <c r="C95" s="3" t="str">
        <f t="shared" si="3"/>
        <v/>
      </c>
      <c r="D95" s="47"/>
      <c r="E95" s="3" t="str">
        <f t="shared" si="4"/>
        <v/>
      </c>
      <c r="F95" s="2"/>
      <c r="G95" s="2"/>
      <c r="H95" s="47"/>
      <c r="I95" s="81" t="str">
        <f t="shared" si="5"/>
        <v/>
      </c>
    </row>
    <row r="96" spans="1:9" x14ac:dyDescent="0.25">
      <c r="A96" s="49"/>
      <c r="B96" s="2"/>
      <c r="C96" s="3" t="str">
        <f t="shared" si="3"/>
        <v/>
      </c>
      <c r="D96" s="47"/>
      <c r="E96" s="3" t="str">
        <f t="shared" si="4"/>
        <v/>
      </c>
      <c r="F96" s="2"/>
      <c r="G96" s="2"/>
      <c r="H96" s="47"/>
      <c r="I96" s="81" t="str">
        <f t="shared" si="5"/>
        <v/>
      </c>
    </row>
    <row r="97" spans="1:9" x14ac:dyDescent="0.25">
      <c r="A97" s="49"/>
      <c r="B97" s="2"/>
      <c r="C97" s="3" t="str">
        <f t="shared" si="3"/>
        <v/>
      </c>
      <c r="D97" s="47"/>
      <c r="E97" s="3" t="str">
        <f t="shared" si="4"/>
        <v/>
      </c>
      <c r="F97" s="2"/>
      <c r="G97" s="2"/>
      <c r="H97" s="47"/>
      <c r="I97" s="81" t="str">
        <f t="shared" si="5"/>
        <v/>
      </c>
    </row>
    <row r="98" spans="1:9" x14ac:dyDescent="0.25">
      <c r="A98" s="49"/>
      <c r="B98" s="2"/>
      <c r="C98" s="3" t="str">
        <f t="shared" si="3"/>
        <v/>
      </c>
      <c r="D98" s="47"/>
      <c r="E98" s="3" t="str">
        <f t="shared" si="4"/>
        <v/>
      </c>
      <c r="F98" s="2"/>
      <c r="G98" s="2"/>
      <c r="H98" s="47"/>
      <c r="I98" s="81" t="str">
        <f t="shared" si="5"/>
        <v/>
      </c>
    </row>
    <row r="99" spans="1:9" x14ac:dyDescent="0.25">
      <c r="A99" s="49"/>
      <c r="B99" s="2"/>
      <c r="C99" s="3" t="str">
        <f t="shared" si="3"/>
        <v/>
      </c>
      <c r="D99" s="47"/>
      <c r="E99" s="3" t="str">
        <f t="shared" si="4"/>
        <v/>
      </c>
      <c r="F99" s="2"/>
      <c r="G99" s="2"/>
      <c r="H99" s="47"/>
      <c r="I99" s="81" t="str">
        <f t="shared" si="5"/>
        <v/>
      </c>
    </row>
    <row r="100" spans="1:9" x14ac:dyDescent="0.25">
      <c r="A100" s="49"/>
      <c r="B100" s="2"/>
      <c r="C100" s="3" t="str">
        <f t="shared" si="3"/>
        <v/>
      </c>
      <c r="D100" s="47"/>
      <c r="E100" s="3" t="str">
        <f t="shared" si="4"/>
        <v/>
      </c>
      <c r="F100" s="2"/>
      <c r="G100" s="2"/>
      <c r="H100" s="47"/>
      <c r="I100" s="81" t="str">
        <f t="shared" si="5"/>
        <v/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zoomScaleNormal="100" workbookViewId="0">
      <pane ySplit="1" topLeftCell="A5" activePane="bottomLeft" state="frozen"/>
      <selection activeCell="A50" sqref="A50:I100"/>
      <selection pane="bottomLeft" activeCell="A50" sqref="A50:I100"/>
    </sheetView>
  </sheetViews>
  <sheetFormatPr defaultColWidth="12.5703125" defaultRowHeight="15.75" x14ac:dyDescent="0.25"/>
  <cols>
    <col min="1" max="1" width="12.5703125" style="13"/>
    <col min="2" max="2" width="12.5703125" style="1"/>
    <col min="3" max="3" width="16" style="1" customWidth="1"/>
    <col min="4" max="4" width="12.5703125" style="54"/>
    <col min="5" max="5" width="12.5703125" style="4"/>
    <col min="6" max="6" width="32.7109375" style="1" customWidth="1"/>
    <col min="7" max="16384" width="12.5703125" style="1"/>
  </cols>
  <sheetData>
    <row r="1" spans="1:9" ht="37.5" customHeight="1" x14ac:dyDescent="0.25">
      <c r="A1" s="137" t="s">
        <v>66</v>
      </c>
      <c r="B1" s="137"/>
      <c r="C1" s="137"/>
      <c r="D1" s="137"/>
      <c r="E1" s="137"/>
      <c r="F1" s="137"/>
      <c r="G1" s="137"/>
      <c r="H1" s="137"/>
      <c r="I1" s="138"/>
    </row>
    <row r="2" spans="1:9" ht="18" customHeight="1" x14ac:dyDescent="0.25">
      <c r="A2" s="99" t="s">
        <v>1</v>
      </c>
      <c r="B2" s="95" t="s">
        <v>2</v>
      </c>
      <c r="C2" s="96" t="s">
        <v>3</v>
      </c>
      <c r="D2" s="103" t="s">
        <v>4</v>
      </c>
      <c r="E2" s="97" t="s">
        <v>5</v>
      </c>
      <c r="F2" s="95" t="s">
        <v>6</v>
      </c>
      <c r="G2" s="95" t="s">
        <v>7</v>
      </c>
      <c r="H2" s="98" t="s">
        <v>8</v>
      </c>
      <c r="I2" s="92" t="s">
        <v>76</v>
      </c>
    </row>
    <row r="3" spans="1:9" x14ac:dyDescent="0.25">
      <c r="A3" s="49">
        <v>44860</v>
      </c>
      <c r="B3" s="2">
        <v>2698</v>
      </c>
      <c r="C3" s="2"/>
      <c r="D3" s="50">
        <v>64.099999999999994</v>
      </c>
      <c r="E3" s="3"/>
      <c r="F3" s="2" t="s">
        <v>14</v>
      </c>
      <c r="G3" s="2"/>
      <c r="H3" s="47"/>
      <c r="I3" s="81" t="str">
        <f>IF((G3="Servis"),A3,"")</f>
        <v/>
      </c>
    </row>
    <row r="4" spans="1:9" x14ac:dyDescent="0.25">
      <c r="A4" s="49">
        <v>44865</v>
      </c>
      <c r="B4" s="2">
        <v>2718.5</v>
      </c>
      <c r="C4" s="2">
        <f>IF(B4="","",B4-B3)</f>
        <v>20.5</v>
      </c>
      <c r="D4" s="50">
        <v>93.3</v>
      </c>
      <c r="E4" s="3">
        <f>IF(OR(C4="",C4=0,D4=""),"",D4/C4)</f>
        <v>4.5512195121951216</v>
      </c>
      <c r="F4" s="2" t="s">
        <v>14</v>
      </c>
      <c r="G4" s="2"/>
      <c r="H4" s="47"/>
      <c r="I4" s="81" t="str">
        <f t="shared" ref="I4:I50" si="0">IF((G4="Servis"),A4,"")</f>
        <v/>
      </c>
    </row>
    <row r="5" spans="1:9" x14ac:dyDescent="0.25">
      <c r="A5" s="49">
        <v>44869</v>
      </c>
      <c r="B5" s="2">
        <v>2733</v>
      </c>
      <c r="C5" s="2">
        <f t="shared" ref="C5:C36" si="1">IF(B5="","",B5-B4)</f>
        <v>14.5</v>
      </c>
      <c r="D5" s="50">
        <v>63.1</v>
      </c>
      <c r="E5" s="3">
        <f t="shared" ref="E5:E50" si="2">IF(OR(C5="",C5=0,D5=""),"",D5/C5)</f>
        <v>4.3517241379310345</v>
      </c>
      <c r="F5" s="2" t="s">
        <v>14</v>
      </c>
      <c r="G5" s="2"/>
      <c r="H5" s="47"/>
      <c r="I5" s="81" t="str">
        <f t="shared" si="0"/>
        <v/>
      </c>
    </row>
    <row r="6" spans="1:9" x14ac:dyDescent="0.25">
      <c r="A6" s="49">
        <v>44875</v>
      </c>
      <c r="B6" s="2">
        <v>2746.8</v>
      </c>
      <c r="C6" s="2">
        <f t="shared" si="1"/>
        <v>13.800000000000182</v>
      </c>
      <c r="D6" s="50">
        <v>55.2</v>
      </c>
      <c r="E6" s="3">
        <f t="shared" si="2"/>
        <v>3.9999999999999476</v>
      </c>
      <c r="F6" s="2" t="s">
        <v>14</v>
      </c>
      <c r="G6" s="2"/>
      <c r="H6" s="47"/>
      <c r="I6" s="81" t="str">
        <f t="shared" si="0"/>
        <v/>
      </c>
    </row>
    <row r="7" spans="1:9" x14ac:dyDescent="0.25">
      <c r="A7" s="45">
        <v>44882</v>
      </c>
      <c r="B7" s="51">
        <v>2764</v>
      </c>
      <c r="C7" s="2">
        <f t="shared" si="1"/>
        <v>17.199999999999818</v>
      </c>
      <c r="D7" s="52">
        <v>64.5</v>
      </c>
      <c r="E7" s="3">
        <f t="shared" si="2"/>
        <v>3.7500000000000395</v>
      </c>
      <c r="F7" s="2" t="s">
        <v>14</v>
      </c>
      <c r="G7" s="2" t="s">
        <v>36</v>
      </c>
      <c r="H7" s="47"/>
      <c r="I7" s="81">
        <f t="shared" si="0"/>
        <v>44882</v>
      </c>
    </row>
    <row r="8" spans="1:9" x14ac:dyDescent="0.25">
      <c r="A8" s="45">
        <v>44887</v>
      </c>
      <c r="B8" s="2">
        <v>2780.9</v>
      </c>
      <c r="C8" s="2">
        <f t="shared" si="1"/>
        <v>16.900000000000091</v>
      </c>
      <c r="D8" s="50">
        <v>30</v>
      </c>
      <c r="E8" s="3">
        <f t="shared" si="2"/>
        <v>1.7751479289940733</v>
      </c>
      <c r="F8" s="2" t="s">
        <v>14</v>
      </c>
      <c r="G8" s="2"/>
      <c r="H8" s="47" t="s">
        <v>29</v>
      </c>
      <c r="I8" s="81" t="str">
        <f t="shared" si="0"/>
        <v/>
      </c>
    </row>
    <row r="9" spans="1:9" x14ac:dyDescent="0.25">
      <c r="A9" s="45">
        <v>44890</v>
      </c>
      <c r="B9" s="2">
        <v>2790.1</v>
      </c>
      <c r="C9" s="2">
        <f t="shared" si="1"/>
        <v>9.1999999999998181</v>
      </c>
      <c r="D9" s="53">
        <v>50.2</v>
      </c>
      <c r="E9" s="3">
        <f t="shared" si="2"/>
        <v>5.4565217391305429</v>
      </c>
      <c r="F9" s="2"/>
      <c r="G9" s="2"/>
      <c r="H9" s="47"/>
      <c r="I9" s="81" t="str">
        <f t="shared" si="0"/>
        <v/>
      </c>
    </row>
    <row r="10" spans="1:9" x14ac:dyDescent="0.25">
      <c r="A10" s="45">
        <v>44896</v>
      </c>
      <c r="B10" s="2">
        <v>2813.6</v>
      </c>
      <c r="C10" s="2">
        <f t="shared" si="1"/>
        <v>23.5</v>
      </c>
      <c r="D10" s="53">
        <v>63.4</v>
      </c>
      <c r="E10" s="3">
        <f t="shared" si="2"/>
        <v>2.697872340425532</v>
      </c>
      <c r="F10" s="2" t="s">
        <v>51</v>
      </c>
      <c r="G10" s="2"/>
      <c r="H10" s="47"/>
      <c r="I10" s="81" t="str">
        <f t="shared" si="0"/>
        <v/>
      </c>
    </row>
    <row r="11" spans="1:9" x14ac:dyDescent="0.25">
      <c r="A11" s="45">
        <v>44897</v>
      </c>
      <c r="B11" s="2">
        <v>2822.2</v>
      </c>
      <c r="C11" s="2">
        <f t="shared" si="1"/>
        <v>8.5999999999999091</v>
      </c>
      <c r="D11" s="53">
        <v>26.6</v>
      </c>
      <c r="E11" s="3">
        <f t="shared" si="2"/>
        <v>3.0930232558139865</v>
      </c>
      <c r="F11" s="2" t="s">
        <v>51</v>
      </c>
      <c r="G11" s="2"/>
      <c r="H11" s="47"/>
      <c r="I11" s="81" t="str">
        <f t="shared" si="0"/>
        <v/>
      </c>
    </row>
    <row r="12" spans="1:9" x14ac:dyDescent="0.25">
      <c r="A12" s="45">
        <v>44903</v>
      </c>
      <c r="B12" s="2">
        <v>2843.1</v>
      </c>
      <c r="C12" s="2">
        <f t="shared" si="1"/>
        <v>20.900000000000091</v>
      </c>
      <c r="D12" s="53">
        <v>30.1</v>
      </c>
      <c r="E12" s="3">
        <f t="shared" si="2"/>
        <v>1.4401913875598025</v>
      </c>
      <c r="F12" s="2" t="s">
        <v>51</v>
      </c>
      <c r="G12" s="2"/>
      <c r="H12" s="47"/>
      <c r="I12" s="81" t="str">
        <f t="shared" si="0"/>
        <v/>
      </c>
    </row>
    <row r="13" spans="1:9" x14ac:dyDescent="0.25">
      <c r="A13" s="45">
        <v>44910</v>
      </c>
      <c r="B13" s="3">
        <v>2850</v>
      </c>
      <c r="C13" s="2">
        <f t="shared" si="1"/>
        <v>6.9000000000000909</v>
      </c>
      <c r="D13" s="53">
        <v>13</v>
      </c>
      <c r="E13" s="3">
        <f t="shared" si="2"/>
        <v>1.8840579710144678</v>
      </c>
      <c r="F13" s="2" t="s">
        <v>14</v>
      </c>
      <c r="G13" s="2"/>
      <c r="H13" s="47"/>
      <c r="I13" s="81" t="str">
        <f t="shared" si="0"/>
        <v/>
      </c>
    </row>
    <row r="14" spans="1:9" x14ac:dyDescent="0.25">
      <c r="A14" s="45">
        <v>44911</v>
      </c>
      <c r="B14" s="3">
        <v>2855.5</v>
      </c>
      <c r="C14" s="2">
        <f t="shared" si="1"/>
        <v>5.5</v>
      </c>
      <c r="D14" s="53">
        <v>62.3</v>
      </c>
      <c r="E14" s="3">
        <f t="shared" si="2"/>
        <v>11.327272727272726</v>
      </c>
      <c r="F14" s="2" t="s">
        <v>51</v>
      </c>
      <c r="G14" s="2"/>
      <c r="H14" s="47"/>
      <c r="I14" s="81" t="str">
        <f t="shared" si="0"/>
        <v/>
      </c>
    </row>
    <row r="15" spans="1:9" x14ac:dyDescent="0.25">
      <c r="A15" s="45">
        <v>44916</v>
      </c>
      <c r="B15" s="3">
        <v>2875.4</v>
      </c>
      <c r="C15" s="2">
        <f t="shared" si="1"/>
        <v>19.900000000000091</v>
      </c>
      <c r="D15" s="53">
        <v>61.4</v>
      </c>
      <c r="E15" s="3">
        <f t="shared" si="2"/>
        <v>3.085427135678378</v>
      </c>
      <c r="F15" s="2" t="s">
        <v>51</v>
      </c>
      <c r="G15" s="2"/>
      <c r="H15" s="47"/>
      <c r="I15" s="81" t="str">
        <f t="shared" si="0"/>
        <v/>
      </c>
    </row>
    <row r="16" spans="1:9" x14ac:dyDescent="0.25">
      <c r="A16" s="49">
        <v>44930</v>
      </c>
      <c r="B16" s="3">
        <v>2887.9</v>
      </c>
      <c r="C16" s="2">
        <f t="shared" si="1"/>
        <v>12.5</v>
      </c>
      <c r="D16" s="53">
        <v>36.200000000000003</v>
      </c>
      <c r="E16" s="3">
        <f t="shared" si="2"/>
        <v>2.8960000000000004</v>
      </c>
      <c r="F16" s="2" t="s">
        <v>51</v>
      </c>
      <c r="G16" s="2"/>
      <c r="H16" s="47"/>
      <c r="I16" s="81" t="str">
        <f t="shared" si="0"/>
        <v/>
      </c>
    </row>
    <row r="17" spans="1:9" x14ac:dyDescent="0.25">
      <c r="A17" s="49">
        <v>44938</v>
      </c>
      <c r="B17" s="3">
        <v>2905</v>
      </c>
      <c r="C17" s="2">
        <f t="shared" si="1"/>
        <v>17.099999999999909</v>
      </c>
      <c r="D17" s="53">
        <v>48.6</v>
      </c>
      <c r="E17" s="3">
        <f t="shared" si="2"/>
        <v>2.8421052631579098</v>
      </c>
      <c r="F17" s="2" t="s">
        <v>51</v>
      </c>
      <c r="G17" s="2"/>
      <c r="H17" s="47"/>
      <c r="I17" s="81" t="str">
        <f t="shared" si="0"/>
        <v/>
      </c>
    </row>
    <row r="18" spans="1:9" x14ac:dyDescent="0.25">
      <c r="A18" s="49">
        <v>44943</v>
      </c>
      <c r="B18" s="3">
        <v>2918.9</v>
      </c>
      <c r="C18" s="2">
        <f t="shared" si="1"/>
        <v>13.900000000000091</v>
      </c>
      <c r="D18" s="53">
        <v>46.6</v>
      </c>
      <c r="E18" s="3">
        <f t="shared" si="2"/>
        <v>3.3525179856114891</v>
      </c>
      <c r="F18" s="2" t="s">
        <v>51</v>
      </c>
      <c r="G18" s="2"/>
      <c r="H18" s="47"/>
      <c r="I18" s="81" t="str">
        <f t="shared" si="0"/>
        <v/>
      </c>
    </row>
    <row r="19" spans="1:9" x14ac:dyDescent="0.25">
      <c r="A19" s="49">
        <v>44945</v>
      </c>
      <c r="B19" s="3">
        <v>2930</v>
      </c>
      <c r="C19" s="2">
        <f t="shared" si="1"/>
        <v>11.099999999999909</v>
      </c>
      <c r="D19" s="53">
        <v>31.7</v>
      </c>
      <c r="E19" s="3">
        <f t="shared" si="2"/>
        <v>2.8558558558558791</v>
      </c>
      <c r="F19" s="2" t="s">
        <v>51</v>
      </c>
      <c r="G19" s="2"/>
      <c r="H19" s="47"/>
      <c r="I19" s="81" t="str">
        <f t="shared" si="0"/>
        <v/>
      </c>
    </row>
    <row r="20" spans="1:9" x14ac:dyDescent="0.25">
      <c r="A20" s="49">
        <v>44946</v>
      </c>
      <c r="B20" s="3">
        <v>2936</v>
      </c>
      <c r="C20" s="2">
        <f t="shared" si="1"/>
        <v>6</v>
      </c>
      <c r="D20" s="53">
        <v>17.600000000000001</v>
      </c>
      <c r="E20" s="3">
        <f t="shared" si="2"/>
        <v>2.9333333333333336</v>
      </c>
      <c r="F20" s="2" t="s">
        <v>51</v>
      </c>
      <c r="G20" s="2"/>
      <c r="H20" s="47"/>
      <c r="I20" s="81" t="str">
        <f t="shared" si="0"/>
        <v/>
      </c>
    </row>
    <row r="21" spans="1:9" x14ac:dyDescent="0.25">
      <c r="A21" s="49">
        <v>44950</v>
      </c>
      <c r="B21" s="2">
        <v>2950.2</v>
      </c>
      <c r="C21" s="2">
        <f t="shared" si="1"/>
        <v>14.199999999999818</v>
      </c>
      <c r="D21" s="53">
        <v>35.5</v>
      </c>
      <c r="E21" s="3">
        <f t="shared" si="2"/>
        <v>2.500000000000032</v>
      </c>
      <c r="F21" s="2" t="s">
        <v>51</v>
      </c>
      <c r="G21" s="2"/>
      <c r="H21" s="47"/>
      <c r="I21" s="81" t="str">
        <f t="shared" si="0"/>
        <v/>
      </c>
    </row>
    <row r="22" spans="1:9" x14ac:dyDescent="0.25">
      <c r="A22" s="108">
        <v>44952</v>
      </c>
      <c r="B22" s="109">
        <v>2957.2</v>
      </c>
      <c r="C22" s="2">
        <f t="shared" si="1"/>
        <v>7</v>
      </c>
      <c r="D22" s="116">
        <v>29.8</v>
      </c>
      <c r="E22" s="3">
        <f t="shared" si="2"/>
        <v>4.2571428571428571</v>
      </c>
      <c r="F22" s="109" t="s">
        <v>51</v>
      </c>
      <c r="G22" s="2"/>
      <c r="H22" s="47"/>
      <c r="I22" s="81" t="str">
        <f t="shared" si="0"/>
        <v/>
      </c>
    </row>
    <row r="23" spans="1:9" x14ac:dyDescent="0.25">
      <c r="A23" s="108">
        <v>44957</v>
      </c>
      <c r="B23" s="109">
        <v>2973</v>
      </c>
      <c r="C23" s="2">
        <f t="shared" si="1"/>
        <v>15.800000000000182</v>
      </c>
      <c r="D23" s="116">
        <v>43.1</v>
      </c>
      <c r="E23" s="3">
        <f t="shared" si="2"/>
        <v>2.7278481012657916</v>
      </c>
      <c r="F23" s="109" t="s">
        <v>51</v>
      </c>
      <c r="G23" s="2"/>
      <c r="H23" s="47"/>
      <c r="I23" s="81" t="str">
        <f t="shared" si="0"/>
        <v/>
      </c>
    </row>
    <row r="24" spans="1:9" x14ac:dyDescent="0.25">
      <c r="A24" s="108">
        <v>44960</v>
      </c>
      <c r="B24" s="109">
        <v>2988.8</v>
      </c>
      <c r="C24" s="2">
        <f t="shared" si="1"/>
        <v>15.800000000000182</v>
      </c>
      <c r="D24" s="116">
        <v>41.1</v>
      </c>
      <c r="E24" s="3">
        <f t="shared" si="2"/>
        <v>2.6012658227847805</v>
      </c>
      <c r="F24" s="109" t="s">
        <v>51</v>
      </c>
      <c r="G24" s="2"/>
      <c r="H24" s="47"/>
      <c r="I24" s="81" t="str">
        <f t="shared" si="0"/>
        <v/>
      </c>
    </row>
    <row r="25" spans="1:9" x14ac:dyDescent="0.25">
      <c r="A25" s="108">
        <v>44966</v>
      </c>
      <c r="B25" s="109">
        <v>3011.8</v>
      </c>
      <c r="C25" s="2">
        <f t="shared" si="1"/>
        <v>23</v>
      </c>
      <c r="D25" s="116">
        <v>63.1</v>
      </c>
      <c r="E25" s="3">
        <f t="shared" si="2"/>
        <v>2.7434782608695651</v>
      </c>
      <c r="F25" s="109" t="s">
        <v>51</v>
      </c>
      <c r="G25" s="2"/>
      <c r="H25" s="47"/>
      <c r="I25" s="81" t="str">
        <f t="shared" si="0"/>
        <v/>
      </c>
    </row>
    <row r="26" spans="1:9" x14ac:dyDescent="0.25">
      <c r="A26" s="108">
        <v>44971</v>
      </c>
      <c r="B26" s="109">
        <v>3029.2</v>
      </c>
      <c r="C26" s="2">
        <f t="shared" si="1"/>
        <v>17.399999999999636</v>
      </c>
      <c r="D26" s="116">
        <v>46.1</v>
      </c>
      <c r="E26" s="3">
        <f t="shared" si="2"/>
        <v>2.6494252873563773</v>
      </c>
      <c r="F26" s="109" t="s">
        <v>51</v>
      </c>
      <c r="G26" s="2"/>
      <c r="H26" s="47"/>
      <c r="I26" s="81" t="str">
        <f t="shared" si="0"/>
        <v/>
      </c>
    </row>
    <row r="27" spans="1:9" x14ac:dyDescent="0.25">
      <c r="A27" s="111">
        <v>44974</v>
      </c>
      <c r="B27" s="112">
        <v>3046.6</v>
      </c>
      <c r="C27" s="2">
        <f t="shared" si="1"/>
        <v>17.400000000000091</v>
      </c>
      <c r="D27" s="120">
        <v>46.9</v>
      </c>
      <c r="E27" s="3">
        <f t="shared" si="2"/>
        <v>2.6954022988505604</v>
      </c>
      <c r="F27" s="112" t="s">
        <v>51</v>
      </c>
      <c r="G27" s="2"/>
      <c r="H27" s="47"/>
      <c r="I27" s="81" t="str">
        <f t="shared" si="0"/>
        <v/>
      </c>
    </row>
    <row r="28" spans="1:9" x14ac:dyDescent="0.25">
      <c r="A28" s="111">
        <v>44978</v>
      </c>
      <c r="B28" s="112">
        <v>3069.6</v>
      </c>
      <c r="C28" s="2">
        <f t="shared" si="1"/>
        <v>23</v>
      </c>
      <c r="D28" s="120">
        <v>63.8</v>
      </c>
      <c r="E28" s="3">
        <f t="shared" si="2"/>
        <v>2.7739130434782608</v>
      </c>
      <c r="F28" s="112" t="s">
        <v>51</v>
      </c>
      <c r="G28" s="2"/>
      <c r="H28" s="47"/>
      <c r="I28" s="81" t="str">
        <f t="shared" si="0"/>
        <v/>
      </c>
    </row>
    <row r="29" spans="1:9" x14ac:dyDescent="0.25">
      <c r="A29" s="111">
        <v>44981</v>
      </c>
      <c r="B29" s="112">
        <v>3087.4</v>
      </c>
      <c r="C29" s="2">
        <f t="shared" si="1"/>
        <v>17.800000000000182</v>
      </c>
      <c r="D29" s="120">
        <v>49</v>
      </c>
      <c r="E29" s="3">
        <f t="shared" si="2"/>
        <v>2.7528089887640168</v>
      </c>
      <c r="F29" s="112" t="s">
        <v>51</v>
      </c>
      <c r="G29" s="2"/>
      <c r="H29" s="47"/>
      <c r="I29" s="81" t="str">
        <f t="shared" si="0"/>
        <v/>
      </c>
    </row>
    <row r="30" spans="1:9" x14ac:dyDescent="0.25">
      <c r="A30" s="111">
        <v>44985</v>
      </c>
      <c r="B30" s="112">
        <v>3108.6</v>
      </c>
      <c r="C30" s="2">
        <f t="shared" si="1"/>
        <v>21.199999999999818</v>
      </c>
      <c r="D30" s="120">
        <v>56.8</v>
      </c>
      <c r="E30" s="3">
        <f t="shared" si="2"/>
        <v>2.6792452830188909</v>
      </c>
      <c r="F30" s="112" t="s">
        <v>51</v>
      </c>
      <c r="G30" s="2"/>
      <c r="H30" s="47"/>
      <c r="I30" s="81" t="str">
        <f t="shared" si="0"/>
        <v/>
      </c>
    </row>
    <row r="31" spans="1:9" x14ac:dyDescent="0.25">
      <c r="A31" s="111">
        <v>44987</v>
      </c>
      <c r="B31" s="112">
        <v>3125.6</v>
      </c>
      <c r="C31" s="2">
        <f t="shared" si="1"/>
        <v>17</v>
      </c>
      <c r="D31" s="120">
        <v>51.4</v>
      </c>
      <c r="E31" s="3">
        <f t="shared" si="2"/>
        <v>3.0235294117647058</v>
      </c>
      <c r="F31" s="112" t="s">
        <v>51</v>
      </c>
      <c r="G31" s="2"/>
      <c r="H31" s="47"/>
      <c r="I31" s="81" t="str">
        <f t="shared" si="0"/>
        <v/>
      </c>
    </row>
    <row r="32" spans="1:9" x14ac:dyDescent="0.25">
      <c r="A32" s="111">
        <v>44991</v>
      </c>
      <c r="B32" s="112">
        <v>3150</v>
      </c>
      <c r="C32" s="2">
        <f t="shared" si="1"/>
        <v>24.400000000000091</v>
      </c>
      <c r="D32" s="120">
        <v>54.3</v>
      </c>
      <c r="E32" s="3">
        <f t="shared" si="2"/>
        <v>2.2254098360655652</v>
      </c>
      <c r="F32" s="112" t="s">
        <v>51</v>
      </c>
      <c r="G32" s="2"/>
      <c r="H32" s="47"/>
      <c r="I32" s="81" t="str">
        <f t="shared" si="0"/>
        <v/>
      </c>
    </row>
    <row r="33" spans="1:9" x14ac:dyDescent="0.25">
      <c r="A33" s="111">
        <v>44993</v>
      </c>
      <c r="B33" s="112">
        <v>3162</v>
      </c>
      <c r="C33" s="2">
        <f t="shared" si="1"/>
        <v>12</v>
      </c>
      <c r="D33" s="120">
        <v>40.200000000000003</v>
      </c>
      <c r="E33" s="3">
        <f t="shared" si="2"/>
        <v>3.35</v>
      </c>
      <c r="F33" s="112" t="s">
        <v>51</v>
      </c>
      <c r="G33" s="2"/>
      <c r="H33" s="47"/>
      <c r="I33" s="81" t="str">
        <f t="shared" si="0"/>
        <v/>
      </c>
    </row>
    <row r="34" spans="1:9" x14ac:dyDescent="0.25">
      <c r="A34" s="111">
        <v>44995</v>
      </c>
      <c r="B34" s="112">
        <v>3172.4</v>
      </c>
      <c r="C34" s="2">
        <f t="shared" si="1"/>
        <v>10.400000000000091</v>
      </c>
      <c r="D34" s="120">
        <v>24.6</v>
      </c>
      <c r="E34" s="3">
        <f t="shared" si="2"/>
        <v>2.365384615384595</v>
      </c>
      <c r="F34" s="112" t="s">
        <v>51</v>
      </c>
      <c r="G34" s="2"/>
      <c r="H34" s="47"/>
      <c r="I34" s="81" t="str">
        <f t="shared" si="0"/>
        <v/>
      </c>
    </row>
    <row r="35" spans="1:9" x14ac:dyDescent="0.25">
      <c r="A35" s="111">
        <v>44999</v>
      </c>
      <c r="B35" s="112">
        <v>3180.8</v>
      </c>
      <c r="C35" s="2">
        <f t="shared" si="1"/>
        <v>8.4000000000000909</v>
      </c>
      <c r="D35" s="120">
        <v>26.4</v>
      </c>
      <c r="E35" s="3">
        <f t="shared" si="2"/>
        <v>3.1428571428571086</v>
      </c>
      <c r="F35" s="112" t="s">
        <v>51</v>
      </c>
      <c r="G35" s="2"/>
      <c r="H35" s="47"/>
      <c r="I35" s="81" t="str">
        <f t="shared" si="0"/>
        <v/>
      </c>
    </row>
    <row r="36" spans="1:9" x14ac:dyDescent="0.25">
      <c r="A36" s="111">
        <v>45001</v>
      </c>
      <c r="B36" s="112">
        <v>3192.1</v>
      </c>
      <c r="C36" s="2">
        <f t="shared" si="1"/>
        <v>11.299999999999727</v>
      </c>
      <c r="D36" s="120">
        <v>32.4</v>
      </c>
      <c r="E36" s="3">
        <f t="shared" si="2"/>
        <v>2.8672566371682109</v>
      </c>
      <c r="F36" s="112" t="s">
        <v>51</v>
      </c>
      <c r="G36" s="2"/>
      <c r="H36" s="47"/>
      <c r="I36" s="81" t="str">
        <f t="shared" si="0"/>
        <v/>
      </c>
    </row>
    <row r="37" spans="1:9" x14ac:dyDescent="0.25">
      <c r="A37" s="49"/>
      <c r="B37" s="2"/>
      <c r="C37" s="2"/>
      <c r="D37" s="53"/>
      <c r="E37" s="3" t="str">
        <f t="shared" si="2"/>
        <v/>
      </c>
      <c r="F37" s="2"/>
      <c r="G37" s="2"/>
      <c r="H37" s="47"/>
      <c r="I37" s="81" t="str">
        <f t="shared" si="0"/>
        <v/>
      </c>
    </row>
    <row r="38" spans="1:9" x14ac:dyDescent="0.25">
      <c r="A38" s="49"/>
      <c r="B38" s="2"/>
      <c r="C38" s="2"/>
      <c r="D38" s="53"/>
      <c r="E38" s="3" t="str">
        <f t="shared" si="2"/>
        <v/>
      </c>
      <c r="F38" s="2"/>
      <c r="G38" s="2"/>
      <c r="H38" s="47"/>
      <c r="I38" s="81" t="str">
        <f t="shared" si="0"/>
        <v/>
      </c>
    </row>
    <row r="39" spans="1:9" x14ac:dyDescent="0.25">
      <c r="A39" s="49"/>
      <c r="B39" s="2"/>
      <c r="C39" s="2"/>
      <c r="D39" s="53"/>
      <c r="E39" s="3" t="str">
        <f t="shared" si="2"/>
        <v/>
      </c>
      <c r="F39" s="2"/>
      <c r="G39" s="2"/>
      <c r="H39" s="47"/>
      <c r="I39" s="81" t="str">
        <f t="shared" si="0"/>
        <v/>
      </c>
    </row>
    <row r="40" spans="1:9" x14ac:dyDescent="0.25">
      <c r="A40" s="49"/>
      <c r="B40" s="2"/>
      <c r="C40" s="2"/>
      <c r="D40" s="53"/>
      <c r="E40" s="2" t="str">
        <f t="shared" si="2"/>
        <v/>
      </c>
      <c r="F40" s="2"/>
      <c r="G40" s="2"/>
      <c r="H40" s="47"/>
      <c r="I40" s="81" t="str">
        <f t="shared" si="0"/>
        <v/>
      </c>
    </row>
    <row r="41" spans="1:9" x14ac:dyDescent="0.25">
      <c r="A41" s="49"/>
      <c r="B41" s="2"/>
      <c r="C41" s="2"/>
      <c r="D41" s="53"/>
      <c r="E41" s="3" t="str">
        <f t="shared" si="2"/>
        <v/>
      </c>
      <c r="F41" s="2"/>
      <c r="G41" s="2"/>
      <c r="H41" s="47"/>
      <c r="I41" s="81" t="str">
        <f t="shared" si="0"/>
        <v/>
      </c>
    </row>
    <row r="42" spans="1:9" x14ac:dyDescent="0.25">
      <c r="A42" s="49"/>
      <c r="B42" s="2"/>
      <c r="C42" s="2"/>
      <c r="D42" s="53"/>
      <c r="E42" s="3" t="str">
        <f t="shared" si="2"/>
        <v/>
      </c>
      <c r="F42" s="2"/>
      <c r="G42" s="2"/>
      <c r="H42" s="47"/>
      <c r="I42" s="81" t="str">
        <f t="shared" si="0"/>
        <v/>
      </c>
    </row>
    <row r="43" spans="1:9" x14ac:dyDescent="0.25">
      <c r="A43" s="49"/>
      <c r="B43" s="2"/>
      <c r="C43" s="2"/>
      <c r="D43" s="53"/>
      <c r="E43" s="3" t="str">
        <f t="shared" si="2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2"/>
      <c r="C44" s="2"/>
      <c r="D44" s="53"/>
      <c r="E44" s="3" t="str">
        <f t="shared" si="2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2"/>
      <c r="C45" s="2"/>
      <c r="D45" s="53"/>
      <c r="E45" s="3" t="str">
        <f t="shared" si="2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2"/>
      <c r="C46" s="2"/>
      <c r="D46" s="53"/>
      <c r="E46" s="3" t="str">
        <f t="shared" si="2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2"/>
      <c r="C47" s="2"/>
      <c r="D47" s="53"/>
      <c r="E47" s="3" t="str">
        <f t="shared" si="2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2"/>
      <c r="C48" s="2"/>
      <c r="D48" s="53"/>
      <c r="E48" s="3" t="str">
        <f t="shared" si="2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2"/>
      <c r="C49" s="2"/>
      <c r="D49" s="53"/>
      <c r="E49" s="3" t="str">
        <f t="shared" si="2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2"/>
      <c r="C50" s="2"/>
      <c r="D50" s="53"/>
      <c r="E50" s="3" t="str">
        <f t="shared" si="2"/>
        <v/>
      </c>
      <c r="F50" s="2"/>
      <c r="G50" s="2"/>
      <c r="H50" s="47"/>
      <c r="I50" s="81" t="str">
        <f t="shared" si="0"/>
        <v/>
      </c>
    </row>
    <row r="51" spans="1:9" x14ac:dyDescent="0.25">
      <c r="A51" s="49"/>
      <c r="B51" s="2"/>
      <c r="C51" s="2"/>
      <c r="D51" s="53"/>
      <c r="E51" s="3" t="str">
        <f t="shared" ref="E51:E100" si="3">IF(OR(C51="",C51=0,D51=""),"",D51/C51)</f>
        <v/>
      </c>
      <c r="F51" s="2"/>
      <c r="G51" s="2"/>
      <c r="H51" s="47"/>
      <c r="I51" s="81" t="str">
        <f t="shared" ref="I51:I100" si="4">IF((G51="Servis"),A51,"")</f>
        <v/>
      </c>
    </row>
    <row r="52" spans="1:9" x14ac:dyDescent="0.25">
      <c r="A52" s="49"/>
      <c r="B52" s="2"/>
      <c r="C52" s="2"/>
      <c r="D52" s="53"/>
      <c r="E52" s="3" t="str">
        <f t="shared" si="3"/>
        <v/>
      </c>
      <c r="F52" s="2"/>
      <c r="G52" s="2"/>
      <c r="H52" s="47"/>
      <c r="I52" s="81" t="str">
        <f t="shared" si="4"/>
        <v/>
      </c>
    </row>
    <row r="53" spans="1:9" x14ac:dyDescent="0.25">
      <c r="A53" s="49"/>
      <c r="B53" s="2"/>
      <c r="C53" s="2"/>
      <c r="D53" s="53"/>
      <c r="E53" s="3" t="str">
        <f t="shared" si="3"/>
        <v/>
      </c>
      <c r="F53" s="2"/>
      <c r="G53" s="2"/>
      <c r="H53" s="47"/>
      <c r="I53" s="81" t="str">
        <f t="shared" si="4"/>
        <v/>
      </c>
    </row>
    <row r="54" spans="1:9" x14ac:dyDescent="0.25">
      <c r="A54" s="49"/>
      <c r="B54" s="2"/>
      <c r="C54" s="2"/>
      <c r="D54" s="53"/>
      <c r="E54" s="3" t="str">
        <f t="shared" si="3"/>
        <v/>
      </c>
      <c r="F54" s="2"/>
      <c r="G54" s="2"/>
      <c r="H54" s="47"/>
      <c r="I54" s="81" t="str">
        <f t="shared" si="4"/>
        <v/>
      </c>
    </row>
    <row r="55" spans="1:9" x14ac:dyDescent="0.25">
      <c r="A55" s="49"/>
      <c r="B55" s="2"/>
      <c r="C55" s="2"/>
      <c r="D55" s="53"/>
      <c r="E55" s="3" t="str">
        <f t="shared" si="3"/>
        <v/>
      </c>
      <c r="F55" s="2"/>
      <c r="G55" s="2"/>
      <c r="H55" s="47"/>
      <c r="I55" s="81" t="str">
        <f t="shared" si="4"/>
        <v/>
      </c>
    </row>
    <row r="56" spans="1:9" x14ac:dyDescent="0.25">
      <c r="A56" s="49"/>
      <c r="B56" s="2"/>
      <c r="C56" s="2"/>
      <c r="D56" s="53"/>
      <c r="E56" s="3" t="str">
        <f t="shared" si="3"/>
        <v/>
      </c>
      <c r="F56" s="2"/>
      <c r="G56" s="2"/>
      <c r="H56" s="47"/>
      <c r="I56" s="81" t="str">
        <f t="shared" si="4"/>
        <v/>
      </c>
    </row>
    <row r="57" spans="1:9" x14ac:dyDescent="0.25">
      <c r="A57" s="49"/>
      <c r="B57" s="2"/>
      <c r="C57" s="2"/>
      <c r="D57" s="53"/>
      <c r="E57" s="3" t="str">
        <f t="shared" si="3"/>
        <v/>
      </c>
      <c r="F57" s="2"/>
      <c r="G57" s="2"/>
      <c r="H57" s="47"/>
      <c r="I57" s="81" t="str">
        <f t="shared" si="4"/>
        <v/>
      </c>
    </row>
    <row r="58" spans="1:9" x14ac:dyDescent="0.25">
      <c r="A58" s="49"/>
      <c r="B58" s="2"/>
      <c r="C58" s="2"/>
      <c r="D58" s="53"/>
      <c r="E58" s="3" t="str">
        <f t="shared" si="3"/>
        <v/>
      </c>
      <c r="F58" s="2"/>
      <c r="G58" s="2"/>
      <c r="H58" s="47"/>
      <c r="I58" s="81" t="str">
        <f t="shared" si="4"/>
        <v/>
      </c>
    </row>
    <row r="59" spans="1:9" x14ac:dyDescent="0.25">
      <c r="A59" s="49"/>
      <c r="B59" s="2"/>
      <c r="C59" s="2"/>
      <c r="D59" s="53"/>
      <c r="E59" s="3" t="str">
        <f t="shared" si="3"/>
        <v/>
      </c>
      <c r="F59" s="2"/>
      <c r="G59" s="2"/>
      <c r="H59" s="47"/>
      <c r="I59" s="81" t="str">
        <f t="shared" si="4"/>
        <v/>
      </c>
    </row>
    <row r="60" spans="1:9" x14ac:dyDescent="0.25">
      <c r="A60" s="49"/>
      <c r="B60" s="2"/>
      <c r="C60" s="2"/>
      <c r="D60" s="53"/>
      <c r="E60" s="3" t="str">
        <f t="shared" si="3"/>
        <v/>
      </c>
      <c r="F60" s="2"/>
      <c r="G60" s="2"/>
      <c r="H60" s="47"/>
      <c r="I60" s="81" t="str">
        <f t="shared" si="4"/>
        <v/>
      </c>
    </row>
    <row r="61" spans="1:9" x14ac:dyDescent="0.25">
      <c r="A61" s="49"/>
      <c r="B61" s="2"/>
      <c r="C61" s="2"/>
      <c r="D61" s="53"/>
      <c r="E61" s="3" t="str">
        <f t="shared" si="3"/>
        <v/>
      </c>
      <c r="F61" s="2"/>
      <c r="G61" s="2"/>
      <c r="H61" s="47"/>
      <c r="I61" s="81" t="str">
        <f t="shared" si="4"/>
        <v/>
      </c>
    </row>
    <row r="62" spans="1:9" x14ac:dyDescent="0.25">
      <c r="A62" s="49"/>
      <c r="B62" s="2"/>
      <c r="C62" s="2"/>
      <c r="D62" s="53"/>
      <c r="E62" s="3" t="str">
        <f t="shared" si="3"/>
        <v/>
      </c>
      <c r="F62" s="2"/>
      <c r="G62" s="2"/>
      <c r="H62" s="47"/>
      <c r="I62" s="81" t="str">
        <f t="shared" si="4"/>
        <v/>
      </c>
    </row>
    <row r="63" spans="1:9" x14ac:dyDescent="0.25">
      <c r="A63" s="49"/>
      <c r="B63" s="2"/>
      <c r="C63" s="2"/>
      <c r="D63" s="53"/>
      <c r="E63" s="3" t="str">
        <f t="shared" si="3"/>
        <v/>
      </c>
      <c r="F63" s="2"/>
      <c r="G63" s="2"/>
      <c r="H63" s="47"/>
      <c r="I63" s="81" t="str">
        <f t="shared" si="4"/>
        <v/>
      </c>
    </row>
    <row r="64" spans="1:9" x14ac:dyDescent="0.25">
      <c r="A64" s="49"/>
      <c r="B64" s="2"/>
      <c r="C64" s="2"/>
      <c r="D64" s="53"/>
      <c r="E64" s="3" t="str">
        <f t="shared" si="3"/>
        <v/>
      </c>
      <c r="F64" s="2"/>
      <c r="G64" s="2"/>
      <c r="H64" s="47"/>
      <c r="I64" s="81" t="str">
        <f t="shared" si="4"/>
        <v/>
      </c>
    </row>
    <row r="65" spans="1:9" x14ac:dyDescent="0.25">
      <c r="A65" s="49"/>
      <c r="B65" s="2"/>
      <c r="C65" s="2"/>
      <c r="D65" s="53"/>
      <c r="E65" s="3" t="str">
        <f t="shared" si="3"/>
        <v/>
      </c>
      <c r="F65" s="2"/>
      <c r="G65" s="2"/>
      <c r="H65" s="47"/>
      <c r="I65" s="81" t="str">
        <f t="shared" si="4"/>
        <v/>
      </c>
    </row>
    <row r="66" spans="1:9" x14ac:dyDescent="0.25">
      <c r="A66" s="49"/>
      <c r="B66" s="2"/>
      <c r="C66" s="2"/>
      <c r="D66" s="53"/>
      <c r="E66" s="3" t="str">
        <f t="shared" si="3"/>
        <v/>
      </c>
      <c r="F66" s="2"/>
      <c r="G66" s="2"/>
      <c r="H66" s="47"/>
      <c r="I66" s="81" t="str">
        <f t="shared" si="4"/>
        <v/>
      </c>
    </row>
    <row r="67" spans="1:9" x14ac:dyDescent="0.25">
      <c r="A67" s="49"/>
      <c r="B67" s="2"/>
      <c r="C67" s="2"/>
      <c r="D67" s="53"/>
      <c r="E67" s="3" t="str">
        <f t="shared" si="3"/>
        <v/>
      </c>
      <c r="F67" s="2"/>
      <c r="G67" s="2"/>
      <c r="H67" s="47"/>
      <c r="I67" s="81" t="str">
        <f t="shared" si="4"/>
        <v/>
      </c>
    </row>
    <row r="68" spans="1:9" x14ac:dyDescent="0.25">
      <c r="A68" s="49"/>
      <c r="B68" s="2"/>
      <c r="C68" s="2"/>
      <c r="D68" s="53"/>
      <c r="E68" s="3" t="str">
        <f t="shared" si="3"/>
        <v/>
      </c>
      <c r="F68" s="2"/>
      <c r="G68" s="2"/>
      <c r="H68" s="47"/>
      <c r="I68" s="81" t="str">
        <f t="shared" si="4"/>
        <v/>
      </c>
    </row>
    <row r="69" spans="1:9" x14ac:dyDescent="0.25">
      <c r="A69" s="49"/>
      <c r="B69" s="2"/>
      <c r="C69" s="2"/>
      <c r="D69" s="53"/>
      <c r="E69" s="3" t="str">
        <f t="shared" si="3"/>
        <v/>
      </c>
      <c r="F69" s="2"/>
      <c r="G69" s="2"/>
      <c r="H69" s="47"/>
      <c r="I69" s="81" t="str">
        <f t="shared" si="4"/>
        <v/>
      </c>
    </row>
    <row r="70" spans="1:9" x14ac:dyDescent="0.25">
      <c r="A70" s="49"/>
      <c r="B70" s="2"/>
      <c r="C70" s="2"/>
      <c r="D70" s="53"/>
      <c r="E70" s="3" t="str">
        <f t="shared" si="3"/>
        <v/>
      </c>
      <c r="F70" s="2"/>
      <c r="G70" s="2"/>
      <c r="H70" s="47"/>
      <c r="I70" s="81" t="str">
        <f t="shared" si="4"/>
        <v/>
      </c>
    </row>
    <row r="71" spans="1:9" x14ac:dyDescent="0.25">
      <c r="A71" s="49"/>
      <c r="B71" s="2"/>
      <c r="C71" s="2"/>
      <c r="D71" s="53"/>
      <c r="E71" s="3" t="str">
        <f t="shared" si="3"/>
        <v/>
      </c>
      <c r="F71" s="2"/>
      <c r="G71" s="2"/>
      <c r="H71" s="47"/>
      <c r="I71" s="81" t="str">
        <f t="shared" si="4"/>
        <v/>
      </c>
    </row>
    <row r="72" spans="1:9" x14ac:dyDescent="0.25">
      <c r="A72" s="49"/>
      <c r="B72" s="2"/>
      <c r="C72" s="2"/>
      <c r="D72" s="53"/>
      <c r="E72" s="3" t="str">
        <f t="shared" si="3"/>
        <v/>
      </c>
      <c r="F72" s="2"/>
      <c r="G72" s="2"/>
      <c r="H72" s="47"/>
      <c r="I72" s="81" t="str">
        <f t="shared" si="4"/>
        <v/>
      </c>
    </row>
    <row r="73" spans="1:9" x14ac:dyDescent="0.25">
      <c r="A73" s="49"/>
      <c r="B73" s="2"/>
      <c r="C73" s="2"/>
      <c r="D73" s="53"/>
      <c r="E73" s="3" t="str">
        <f t="shared" si="3"/>
        <v/>
      </c>
      <c r="F73" s="2"/>
      <c r="G73" s="2"/>
      <c r="H73" s="47"/>
      <c r="I73" s="81" t="str">
        <f t="shared" si="4"/>
        <v/>
      </c>
    </row>
    <row r="74" spans="1:9" x14ac:dyDescent="0.25">
      <c r="A74" s="49"/>
      <c r="B74" s="2"/>
      <c r="C74" s="2"/>
      <c r="D74" s="53"/>
      <c r="E74" s="3" t="str">
        <f t="shared" si="3"/>
        <v/>
      </c>
      <c r="F74" s="2"/>
      <c r="G74" s="2"/>
      <c r="H74" s="47"/>
      <c r="I74" s="81" t="str">
        <f t="shared" si="4"/>
        <v/>
      </c>
    </row>
    <row r="75" spans="1:9" x14ac:dyDescent="0.25">
      <c r="A75" s="49"/>
      <c r="B75" s="2"/>
      <c r="C75" s="2"/>
      <c r="D75" s="53"/>
      <c r="E75" s="3" t="str">
        <f t="shared" si="3"/>
        <v/>
      </c>
      <c r="F75" s="2"/>
      <c r="G75" s="2"/>
      <c r="H75" s="47"/>
      <c r="I75" s="81" t="str">
        <f t="shared" si="4"/>
        <v/>
      </c>
    </row>
    <row r="76" spans="1:9" x14ac:dyDescent="0.25">
      <c r="A76" s="49"/>
      <c r="B76" s="2"/>
      <c r="C76" s="2"/>
      <c r="D76" s="53"/>
      <c r="E76" s="3" t="str">
        <f t="shared" si="3"/>
        <v/>
      </c>
      <c r="F76" s="2"/>
      <c r="G76" s="2"/>
      <c r="H76" s="47"/>
      <c r="I76" s="81" t="str">
        <f t="shared" si="4"/>
        <v/>
      </c>
    </row>
    <row r="77" spans="1:9" x14ac:dyDescent="0.25">
      <c r="A77" s="49"/>
      <c r="B77" s="2"/>
      <c r="C77" s="2"/>
      <c r="D77" s="53"/>
      <c r="E77" s="3" t="str">
        <f t="shared" si="3"/>
        <v/>
      </c>
      <c r="F77" s="2"/>
      <c r="G77" s="2"/>
      <c r="H77" s="47"/>
      <c r="I77" s="81" t="str">
        <f t="shared" si="4"/>
        <v/>
      </c>
    </row>
    <row r="78" spans="1:9" x14ac:dyDescent="0.25">
      <c r="A78" s="49"/>
      <c r="B78" s="2"/>
      <c r="C78" s="2"/>
      <c r="D78" s="53"/>
      <c r="E78" s="3" t="str">
        <f t="shared" si="3"/>
        <v/>
      </c>
      <c r="F78" s="2"/>
      <c r="G78" s="2"/>
      <c r="H78" s="47"/>
      <c r="I78" s="81" t="str">
        <f t="shared" si="4"/>
        <v/>
      </c>
    </row>
    <row r="79" spans="1:9" x14ac:dyDescent="0.25">
      <c r="A79" s="49"/>
      <c r="B79" s="2"/>
      <c r="C79" s="2"/>
      <c r="D79" s="53"/>
      <c r="E79" s="3" t="str">
        <f t="shared" si="3"/>
        <v/>
      </c>
      <c r="F79" s="2"/>
      <c r="G79" s="2"/>
      <c r="H79" s="47"/>
      <c r="I79" s="81" t="str">
        <f t="shared" si="4"/>
        <v/>
      </c>
    </row>
    <row r="80" spans="1:9" x14ac:dyDescent="0.25">
      <c r="A80" s="49"/>
      <c r="B80" s="2"/>
      <c r="C80" s="2"/>
      <c r="D80" s="53"/>
      <c r="E80" s="3" t="str">
        <f t="shared" si="3"/>
        <v/>
      </c>
      <c r="F80" s="2"/>
      <c r="G80" s="2"/>
      <c r="H80" s="47"/>
      <c r="I80" s="81" t="str">
        <f t="shared" si="4"/>
        <v/>
      </c>
    </row>
    <row r="81" spans="1:9" x14ac:dyDescent="0.25">
      <c r="A81" s="49"/>
      <c r="B81" s="2"/>
      <c r="C81" s="2"/>
      <c r="D81" s="53"/>
      <c r="E81" s="3" t="str">
        <f t="shared" si="3"/>
        <v/>
      </c>
      <c r="F81" s="2"/>
      <c r="G81" s="2"/>
      <c r="H81" s="47"/>
      <c r="I81" s="81" t="str">
        <f t="shared" si="4"/>
        <v/>
      </c>
    </row>
    <row r="82" spans="1:9" x14ac:dyDescent="0.25">
      <c r="A82" s="49"/>
      <c r="B82" s="2"/>
      <c r="C82" s="2"/>
      <c r="D82" s="53"/>
      <c r="E82" s="3" t="str">
        <f t="shared" si="3"/>
        <v/>
      </c>
      <c r="F82" s="2"/>
      <c r="G82" s="2"/>
      <c r="H82" s="47"/>
      <c r="I82" s="81" t="str">
        <f t="shared" si="4"/>
        <v/>
      </c>
    </row>
    <row r="83" spans="1:9" x14ac:dyDescent="0.25">
      <c r="A83" s="49"/>
      <c r="B83" s="2"/>
      <c r="C83" s="2"/>
      <c r="D83" s="53"/>
      <c r="E83" s="3" t="str">
        <f t="shared" si="3"/>
        <v/>
      </c>
      <c r="F83" s="2"/>
      <c r="G83" s="2"/>
      <c r="H83" s="47"/>
      <c r="I83" s="81" t="str">
        <f t="shared" si="4"/>
        <v/>
      </c>
    </row>
    <row r="84" spans="1:9" x14ac:dyDescent="0.25">
      <c r="A84" s="49"/>
      <c r="B84" s="2"/>
      <c r="C84" s="2"/>
      <c r="D84" s="53"/>
      <c r="E84" s="3" t="str">
        <f t="shared" si="3"/>
        <v/>
      </c>
      <c r="F84" s="2"/>
      <c r="G84" s="2"/>
      <c r="H84" s="47"/>
      <c r="I84" s="81" t="str">
        <f t="shared" si="4"/>
        <v/>
      </c>
    </row>
    <row r="85" spans="1:9" x14ac:dyDescent="0.25">
      <c r="A85" s="49"/>
      <c r="B85" s="2"/>
      <c r="C85" s="2"/>
      <c r="D85" s="53"/>
      <c r="E85" s="3" t="str">
        <f t="shared" si="3"/>
        <v/>
      </c>
      <c r="F85" s="2"/>
      <c r="G85" s="2"/>
      <c r="H85" s="47"/>
      <c r="I85" s="81" t="str">
        <f t="shared" si="4"/>
        <v/>
      </c>
    </row>
    <row r="86" spans="1:9" x14ac:dyDescent="0.25">
      <c r="A86" s="49"/>
      <c r="B86" s="2"/>
      <c r="C86" s="2"/>
      <c r="D86" s="53"/>
      <c r="E86" s="3" t="str">
        <f t="shared" si="3"/>
        <v/>
      </c>
      <c r="F86" s="2"/>
      <c r="G86" s="2"/>
      <c r="H86" s="47"/>
      <c r="I86" s="81" t="str">
        <f t="shared" si="4"/>
        <v/>
      </c>
    </row>
    <row r="87" spans="1:9" x14ac:dyDescent="0.25">
      <c r="A87" s="49"/>
      <c r="B87" s="2"/>
      <c r="C87" s="2"/>
      <c r="D87" s="53"/>
      <c r="E87" s="3" t="str">
        <f t="shared" si="3"/>
        <v/>
      </c>
      <c r="F87" s="2"/>
      <c r="G87" s="2"/>
      <c r="H87" s="47"/>
      <c r="I87" s="81" t="str">
        <f t="shared" si="4"/>
        <v/>
      </c>
    </row>
    <row r="88" spans="1:9" x14ac:dyDescent="0.25">
      <c r="A88" s="49"/>
      <c r="B88" s="2"/>
      <c r="C88" s="2"/>
      <c r="D88" s="53"/>
      <c r="E88" s="3" t="str">
        <f t="shared" si="3"/>
        <v/>
      </c>
      <c r="F88" s="2"/>
      <c r="G88" s="2"/>
      <c r="H88" s="47"/>
      <c r="I88" s="81" t="str">
        <f t="shared" si="4"/>
        <v/>
      </c>
    </row>
    <row r="89" spans="1:9" x14ac:dyDescent="0.25">
      <c r="A89" s="49"/>
      <c r="B89" s="2"/>
      <c r="C89" s="2"/>
      <c r="D89" s="53"/>
      <c r="E89" s="3" t="str">
        <f t="shared" si="3"/>
        <v/>
      </c>
      <c r="F89" s="2"/>
      <c r="G89" s="2"/>
      <c r="H89" s="47"/>
      <c r="I89" s="81" t="str">
        <f t="shared" si="4"/>
        <v/>
      </c>
    </row>
    <row r="90" spans="1:9" x14ac:dyDescent="0.25">
      <c r="A90" s="49"/>
      <c r="B90" s="2"/>
      <c r="C90" s="2"/>
      <c r="D90" s="53"/>
      <c r="E90" s="3" t="str">
        <f t="shared" si="3"/>
        <v/>
      </c>
      <c r="F90" s="2"/>
      <c r="G90" s="2"/>
      <c r="H90" s="47"/>
      <c r="I90" s="81" t="str">
        <f t="shared" si="4"/>
        <v/>
      </c>
    </row>
    <row r="91" spans="1:9" x14ac:dyDescent="0.25">
      <c r="A91" s="49"/>
      <c r="B91" s="2"/>
      <c r="C91" s="2"/>
      <c r="D91" s="53"/>
      <c r="E91" s="3" t="str">
        <f t="shared" si="3"/>
        <v/>
      </c>
      <c r="F91" s="2"/>
      <c r="G91" s="2"/>
      <c r="H91" s="47"/>
      <c r="I91" s="81" t="str">
        <f t="shared" si="4"/>
        <v/>
      </c>
    </row>
    <row r="92" spans="1:9" x14ac:dyDescent="0.25">
      <c r="A92" s="49"/>
      <c r="B92" s="2"/>
      <c r="C92" s="2"/>
      <c r="D92" s="53"/>
      <c r="E92" s="3" t="str">
        <f t="shared" si="3"/>
        <v/>
      </c>
      <c r="F92" s="2"/>
      <c r="G92" s="2"/>
      <c r="H92" s="47"/>
      <c r="I92" s="81" t="str">
        <f t="shared" si="4"/>
        <v/>
      </c>
    </row>
    <row r="93" spans="1:9" x14ac:dyDescent="0.25">
      <c r="A93" s="49"/>
      <c r="B93" s="2"/>
      <c r="C93" s="2"/>
      <c r="D93" s="53"/>
      <c r="E93" s="3" t="str">
        <f t="shared" si="3"/>
        <v/>
      </c>
      <c r="F93" s="2"/>
      <c r="G93" s="2"/>
      <c r="H93" s="47"/>
      <c r="I93" s="81" t="str">
        <f t="shared" si="4"/>
        <v/>
      </c>
    </row>
    <row r="94" spans="1:9" x14ac:dyDescent="0.25">
      <c r="A94" s="49"/>
      <c r="B94" s="2"/>
      <c r="C94" s="2"/>
      <c r="D94" s="53"/>
      <c r="E94" s="3" t="str">
        <f t="shared" si="3"/>
        <v/>
      </c>
      <c r="F94" s="2"/>
      <c r="G94" s="2"/>
      <c r="H94" s="47"/>
      <c r="I94" s="81" t="str">
        <f t="shared" si="4"/>
        <v/>
      </c>
    </row>
    <row r="95" spans="1:9" x14ac:dyDescent="0.25">
      <c r="A95" s="49"/>
      <c r="B95" s="2"/>
      <c r="C95" s="2"/>
      <c r="D95" s="53"/>
      <c r="E95" s="3" t="str">
        <f t="shared" si="3"/>
        <v/>
      </c>
      <c r="F95" s="2"/>
      <c r="G95" s="2"/>
      <c r="H95" s="47"/>
      <c r="I95" s="81" t="str">
        <f t="shared" si="4"/>
        <v/>
      </c>
    </row>
    <row r="96" spans="1:9" x14ac:dyDescent="0.25">
      <c r="A96" s="49"/>
      <c r="B96" s="2"/>
      <c r="C96" s="2"/>
      <c r="D96" s="53"/>
      <c r="E96" s="3" t="str">
        <f t="shared" si="3"/>
        <v/>
      </c>
      <c r="F96" s="2"/>
      <c r="G96" s="2"/>
      <c r="H96" s="47"/>
      <c r="I96" s="81" t="str">
        <f t="shared" si="4"/>
        <v/>
      </c>
    </row>
    <row r="97" spans="1:9" x14ac:dyDescent="0.25">
      <c r="A97" s="49"/>
      <c r="B97" s="2"/>
      <c r="C97" s="2"/>
      <c r="D97" s="53"/>
      <c r="E97" s="3" t="str">
        <f t="shared" si="3"/>
        <v/>
      </c>
      <c r="F97" s="2"/>
      <c r="G97" s="2"/>
      <c r="H97" s="47"/>
      <c r="I97" s="81" t="str">
        <f t="shared" si="4"/>
        <v/>
      </c>
    </row>
    <row r="98" spans="1:9" x14ac:dyDescent="0.25">
      <c r="A98" s="49"/>
      <c r="B98" s="2"/>
      <c r="C98" s="2"/>
      <c r="D98" s="53"/>
      <c r="E98" s="3" t="str">
        <f t="shared" si="3"/>
        <v/>
      </c>
      <c r="F98" s="2"/>
      <c r="G98" s="2"/>
      <c r="H98" s="47"/>
      <c r="I98" s="81" t="str">
        <f t="shared" si="4"/>
        <v/>
      </c>
    </row>
    <row r="99" spans="1:9" x14ac:dyDescent="0.25">
      <c r="A99" s="49"/>
      <c r="B99" s="2"/>
      <c r="C99" s="2"/>
      <c r="D99" s="53"/>
      <c r="E99" s="3" t="str">
        <f t="shared" si="3"/>
        <v/>
      </c>
      <c r="F99" s="2"/>
      <c r="G99" s="2"/>
      <c r="H99" s="47"/>
      <c r="I99" s="81" t="str">
        <f t="shared" si="4"/>
        <v/>
      </c>
    </row>
    <row r="100" spans="1:9" x14ac:dyDescent="0.25">
      <c r="A100" s="49"/>
      <c r="B100" s="2"/>
      <c r="C100" s="2"/>
      <c r="D100" s="53"/>
      <c r="E100" s="3" t="str">
        <f t="shared" si="3"/>
        <v/>
      </c>
      <c r="F100" s="2"/>
      <c r="G100" s="2"/>
      <c r="H100" s="47"/>
      <c r="I100" s="81" t="str">
        <f t="shared" si="4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G16" sqref="G16"/>
    </sheetView>
  </sheetViews>
  <sheetFormatPr defaultColWidth="12.5703125" defaultRowHeight="15.75" x14ac:dyDescent="0.25"/>
  <cols>
    <col min="1" max="1" width="12.5703125" style="55"/>
    <col min="2" max="2" width="12.5703125" style="1"/>
    <col min="3" max="3" width="16" style="1" customWidth="1"/>
    <col min="4" max="4" width="12.5703125" style="54"/>
    <col min="5" max="5" width="12.5703125" style="48"/>
    <col min="6" max="6" width="32.7109375" style="1" customWidth="1"/>
    <col min="7" max="16384" width="12.5703125" style="1"/>
  </cols>
  <sheetData>
    <row r="1" spans="1:9" ht="37.5" customHeight="1" x14ac:dyDescent="0.25">
      <c r="A1" s="137" t="s">
        <v>67</v>
      </c>
      <c r="B1" s="137"/>
      <c r="C1" s="137"/>
      <c r="D1" s="137"/>
      <c r="E1" s="137"/>
      <c r="F1" s="137"/>
      <c r="G1" s="137"/>
      <c r="H1" s="137"/>
      <c r="I1" s="138"/>
    </row>
    <row r="2" spans="1:9" ht="18" customHeight="1" x14ac:dyDescent="0.25">
      <c r="A2" s="99" t="s">
        <v>1</v>
      </c>
      <c r="B2" s="95" t="s">
        <v>2</v>
      </c>
      <c r="C2" s="96" t="s">
        <v>3</v>
      </c>
      <c r="D2" s="103" t="s">
        <v>4</v>
      </c>
      <c r="E2" s="97" t="s">
        <v>5</v>
      </c>
      <c r="F2" s="95" t="s">
        <v>6</v>
      </c>
      <c r="G2" s="95" t="s">
        <v>7</v>
      </c>
      <c r="H2" s="98" t="s">
        <v>8</v>
      </c>
      <c r="I2" s="92" t="s">
        <v>76</v>
      </c>
    </row>
    <row r="3" spans="1:9" x14ac:dyDescent="0.25">
      <c r="A3" s="63">
        <v>44862</v>
      </c>
      <c r="B3" s="59">
        <v>996.9</v>
      </c>
      <c r="C3" s="59"/>
      <c r="D3" s="62">
        <v>39.799999999999997</v>
      </c>
      <c r="E3" s="61"/>
      <c r="F3" s="59" t="s">
        <v>52</v>
      </c>
      <c r="G3" s="59"/>
      <c r="H3" s="60"/>
      <c r="I3" s="81" t="str">
        <f>IF((G3="Servis"),A3,"")</f>
        <v/>
      </c>
    </row>
    <row r="4" spans="1:9" x14ac:dyDescent="0.25">
      <c r="A4" s="63">
        <v>44872</v>
      </c>
      <c r="B4" s="59">
        <v>1016.2</v>
      </c>
      <c r="C4" s="59">
        <f>IF(B4="","",B4-B3)</f>
        <v>19.300000000000068</v>
      </c>
      <c r="D4" s="62">
        <v>29.8</v>
      </c>
      <c r="E4" s="61">
        <f>IF(OR(C4="",C4=0,D4=""),"",D4/C4)</f>
        <v>1.5440414507771967</v>
      </c>
      <c r="F4" s="59" t="s">
        <v>52</v>
      </c>
      <c r="G4" s="59"/>
      <c r="H4" s="60"/>
      <c r="I4" s="81" t="str">
        <f t="shared" ref="I4:I50" si="0">IF((G4="Servis"),A4,"")</f>
        <v/>
      </c>
    </row>
    <row r="5" spans="1:9" x14ac:dyDescent="0.25">
      <c r="A5" s="63">
        <v>44879</v>
      </c>
      <c r="B5" s="59">
        <v>1028.5</v>
      </c>
      <c r="C5" s="59">
        <f>IF(B5="","",B5-B4)</f>
        <v>12.299999999999955</v>
      </c>
      <c r="D5" s="62">
        <v>45</v>
      </c>
      <c r="E5" s="61">
        <f t="shared" ref="E5:E50" si="1">IF(OR(C5="",C5=0,D5=""),"",D5/C5)</f>
        <v>3.6585365853658671</v>
      </c>
      <c r="F5" s="59" t="s">
        <v>52</v>
      </c>
      <c r="G5" s="59"/>
      <c r="H5" s="60" t="s">
        <v>53</v>
      </c>
      <c r="I5" s="81" t="str">
        <f t="shared" si="0"/>
        <v/>
      </c>
    </row>
    <row r="6" spans="1:9" x14ac:dyDescent="0.25">
      <c r="A6" s="63">
        <v>44889</v>
      </c>
      <c r="B6" s="59">
        <v>1047.4000000000001</v>
      </c>
      <c r="C6" s="59">
        <f t="shared" ref="C6:C50" si="2">IF(B6="","",B6-B5)</f>
        <v>18.900000000000091</v>
      </c>
      <c r="D6" s="62">
        <v>62</v>
      </c>
      <c r="E6" s="61">
        <f t="shared" si="1"/>
        <v>3.2804232804232645</v>
      </c>
      <c r="F6" s="59" t="s">
        <v>52</v>
      </c>
      <c r="G6" s="59"/>
      <c r="H6" s="60" t="s">
        <v>53</v>
      </c>
      <c r="I6" s="81" t="str">
        <f t="shared" si="0"/>
        <v/>
      </c>
    </row>
    <row r="7" spans="1:9" x14ac:dyDescent="0.25">
      <c r="A7" s="63">
        <v>44894</v>
      </c>
      <c r="B7" s="59">
        <v>1067.5</v>
      </c>
      <c r="C7" s="59">
        <f t="shared" si="2"/>
        <v>20.099999999999909</v>
      </c>
      <c r="D7" s="62">
        <v>55.6</v>
      </c>
      <c r="E7" s="61">
        <f t="shared" si="1"/>
        <v>2.7661691542288684</v>
      </c>
      <c r="F7" s="59" t="s">
        <v>52</v>
      </c>
      <c r="G7" s="59"/>
      <c r="H7" s="60"/>
      <c r="I7" s="81" t="str">
        <f t="shared" si="0"/>
        <v/>
      </c>
    </row>
    <row r="8" spans="1:9" x14ac:dyDescent="0.25">
      <c r="A8" s="63">
        <v>44898</v>
      </c>
      <c r="B8" s="59">
        <v>1078.0999999999999</v>
      </c>
      <c r="C8" s="59">
        <f t="shared" si="2"/>
        <v>10.599999999999909</v>
      </c>
      <c r="D8" s="62">
        <v>38.4</v>
      </c>
      <c r="E8" s="61">
        <f t="shared" si="1"/>
        <v>3.6226415094339934</v>
      </c>
      <c r="F8" s="59" t="s">
        <v>46</v>
      </c>
      <c r="G8" s="59"/>
      <c r="H8" s="60"/>
      <c r="I8" s="81" t="str">
        <f t="shared" si="0"/>
        <v/>
      </c>
    </row>
    <row r="9" spans="1:9" x14ac:dyDescent="0.25">
      <c r="A9" s="63">
        <v>44901</v>
      </c>
      <c r="B9" s="59">
        <v>1087.5</v>
      </c>
      <c r="C9" s="59">
        <f t="shared" si="2"/>
        <v>9.4000000000000909</v>
      </c>
      <c r="D9" s="62">
        <v>32.4</v>
      </c>
      <c r="E9" s="61">
        <f t="shared" si="1"/>
        <v>3.4468085106382644</v>
      </c>
      <c r="F9" s="59" t="s">
        <v>46</v>
      </c>
      <c r="G9" s="59"/>
      <c r="H9" s="60"/>
      <c r="I9" s="81" t="str">
        <f t="shared" si="0"/>
        <v/>
      </c>
    </row>
    <row r="10" spans="1:9" x14ac:dyDescent="0.25">
      <c r="A10" s="108">
        <v>44903</v>
      </c>
      <c r="B10" s="109">
        <v>1098.4000000000001</v>
      </c>
      <c r="C10" s="109">
        <f t="shared" si="2"/>
        <v>10.900000000000091</v>
      </c>
      <c r="D10" s="114">
        <v>28.4</v>
      </c>
      <c r="E10" s="115">
        <f t="shared" si="1"/>
        <v>2.6055045871559415</v>
      </c>
      <c r="F10" s="109" t="s">
        <v>46</v>
      </c>
      <c r="G10" s="109"/>
      <c r="H10" s="110"/>
      <c r="I10" s="81" t="str">
        <f t="shared" si="0"/>
        <v/>
      </c>
    </row>
    <row r="11" spans="1:9" x14ac:dyDescent="0.25">
      <c r="A11" s="108">
        <v>44907</v>
      </c>
      <c r="B11" s="109">
        <v>1112.7</v>
      </c>
      <c r="C11" s="109">
        <f t="shared" si="2"/>
        <v>14.299999999999955</v>
      </c>
      <c r="D11" s="114">
        <v>47.8</v>
      </c>
      <c r="E11" s="115">
        <f t="shared" si="1"/>
        <v>3.3426573426573531</v>
      </c>
      <c r="F11" s="109" t="s">
        <v>46</v>
      </c>
      <c r="G11" s="109"/>
      <c r="H11" s="110"/>
      <c r="I11" s="81" t="str">
        <f t="shared" si="0"/>
        <v/>
      </c>
    </row>
    <row r="12" spans="1:9" x14ac:dyDescent="0.25">
      <c r="A12" s="83">
        <v>44917</v>
      </c>
      <c r="B12" s="109"/>
      <c r="C12" s="109" t="str">
        <f t="shared" si="2"/>
        <v/>
      </c>
      <c r="D12" s="114">
        <v>50.4</v>
      </c>
      <c r="E12" s="115" t="str">
        <f t="shared" si="1"/>
        <v/>
      </c>
      <c r="F12" s="109" t="s">
        <v>46</v>
      </c>
      <c r="G12" s="109"/>
      <c r="H12" s="110"/>
      <c r="I12" s="81" t="str">
        <f t="shared" si="0"/>
        <v/>
      </c>
    </row>
    <row r="13" spans="1:9" x14ac:dyDescent="0.25">
      <c r="A13" s="83">
        <v>44929</v>
      </c>
      <c r="B13" s="109">
        <v>1156</v>
      </c>
      <c r="C13" s="109">
        <v>43.3</v>
      </c>
      <c r="D13" s="114">
        <v>46.5</v>
      </c>
      <c r="E13" s="115">
        <f t="shared" si="1"/>
        <v>1.0739030023094689</v>
      </c>
      <c r="F13" s="109" t="s">
        <v>46</v>
      </c>
      <c r="G13" s="109"/>
      <c r="H13" s="110"/>
      <c r="I13" s="81" t="str">
        <f t="shared" si="0"/>
        <v/>
      </c>
    </row>
    <row r="14" spans="1:9" x14ac:dyDescent="0.25">
      <c r="A14" s="83">
        <v>44932</v>
      </c>
      <c r="B14" s="115">
        <v>1169.7</v>
      </c>
      <c r="C14" s="109">
        <f t="shared" si="2"/>
        <v>13.700000000000045</v>
      </c>
      <c r="D14" s="114">
        <v>29.1</v>
      </c>
      <c r="E14" s="115">
        <f t="shared" si="1"/>
        <v>2.124087591240869</v>
      </c>
      <c r="F14" s="109" t="s">
        <v>46</v>
      </c>
      <c r="G14" s="109"/>
      <c r="H14" s="110"/>
      <c r="I14" s="81" t="str">
        <f t="shared" si="0"/>
        <v/>
      </c>
    </row>
    <row r="15" spans="1:9" x14ac:dyDescent="0.25">
      <c r="A15" s="83">
        <v>44938</v>
      </c>
      <c r="B15" s="115">
        <v>1185.2</v>
      </c>
      <c r="C15" s="109">
        <f t="shared" si="2"/>
        <v>15.5</v>
      </c>
      <c r="D15" s="114">
        <v>54.5</v>
      </c>
      <c r="E15" s="115">
        <f t="shared" si="1"/>
        <v>3.5161290322580645</v>
      </c>
      <c r="F15" s="109" t="s">
        <v>46</v>
      </c>
      <c r="G15" s="109"/>
      <c r="H15" s="110"/>
      <c r="I15" s="81" t="str">
        <f t="shared" si="0"/>
        <v/>
      </c>
    </row>
    <row r="16" spans="1:9" x14ac:dyDescent="0.25">
      <c r="A16" s="83">
        <v>44939</v>
      </c>
      <c r="B16" s="115">
        <v>1195.5999999999999</v>
      </c>
      <c r="C16" s="109">
        <f t="shared" si="2"/>
        <v>10.399999999999864</v>
      </c>
      <c r="D16" s="114">
        <v>16.100000000000001</v>
      </c>
      <c r="E16" s="115">
        <f t="shared" si="1"/>
        <v>1.5480769230769436</v>
      </c>
      <c r="F16" s="109" t="s">
        <v>46</v>
      </c>
      <c r="G16" s="109"/>
      <c r="H16" s="110"/>
      <c r="I16" s="81" t="str">
        <f t="shared" si="0"/>
        <v/>
      </c>
    </row>
    <row r="17" spans="1:9" x14ac:dyDescent="0.25">
      <c r="A17" s="83">
        <v>44942</v>
      </c>
      <c r="B17" s="115">
        <v>1207.4000000000001</v>
      </c>
      <c r="C17" s="109">
        <f t="shared" si="2"/>
        <v>11.800000000000182</v>
      </c>
      <c r="D17" s="114">
        <v>49.7</v>
      </c>
      <c r="E17" s="115">
        <f t="shared" si="1"/>
        <v>4.2118644067795961</v>
      </c>
      <c r="F17" s="109" t="s">
        <v>46</v>
      </c>
      <c r="G17" s="109"/>
      <c r="H17" s="110"/>
      <c r="I17" s="81" t="str">
        <f t="shared" si="0"/>
        <v/>
      </c>
    </row>
    <row r="18" spans="1:9" x14ac:dyDescent="0.25">
      <c r="A18" s="108">
        <v>44944</v>
      </c>
      <c r="B18" s="115">
        <v>1224</v>
      </c>
      <c r="C18" s="109">
        <f t="shared" si="2"/>
        <v>16.599999999999909</v>
      </c>
      <c r="D18" s="114">
        <v>46.3</v>
      </c>
      <c r="E18" s="115">
        <f t="shared" si="1"/>
        <v>2.7891566265060392</v>
      </c>
      <c r="F18" s="109" t="s">
        <v>46</v>
      </c>
      <c r="G18" s="109"/>
      <c r="H18" s="110"/>
      <c r="I18" s="81" t="str">
        <f t="shared" si="0"/>
        <v/>
      </c>
    </row>
    <row r="19" spans="1:9" x14ac:dyDescent="0.25">
      <c r="A19" s="108">
        <v>44946</v>
      </c>
      <c r="B19" s="115">
        <v>1236</v>
      </c>
      <c r="C19" s="109">
        <f t="shared" si="2"/>
        <v>12</v>
      </c>
      <c r="D19" s="114">
        <v>39.6</v>
      </c>
      <c r="E19" s="115">
        <f t="shared" si="1"/>
        <v>3.3000000000000003</v>
      </c>
      <c r="F19" s="109" t="s">
        <v>46</v>
      </c>
      <c r="G19" s="109"/>
      <c r="H19" s="110"/>
      <c r="I19" s="81" t="str">
        <f t="shared" si="0"/>
        <v/>
      </c>
    </row>
    <row r="20" spans="1:9" x14ac:dyDescent="0.25">
      <c r="A20" s="108">
        <v>44950</v>
      </c>
      <c r="B20" s="115">
        <v>1255.5</v>
      </c>
      <c r="C20" s="109">
        <f t="shared" si="2"/>
        <v>19.5</v>
      </c>
      <c r="D20" s="114">
        <v>36.200000000000003</v>
      </c>
      <c r="E20" s="115">
        <f t="shared" si="1"/>
        <v>1.8564102564102565</v>
      </c>
      <c r="F20" s="109" t="s">
        <v>46</v>
      </c>
      <c r="G20" s="109"/>
      <c r="H20" s="110"/>
      <c r="I20" s="81" t="str">
        <f t="shared" si="0"/>
        <v/>
      </c>
    </row>
    <row r="21" spans="1:9" x14ac:dyDescent="0.25">
      <c r="A21" s="108">
        <v>44952</v>
      </c>
      <c r="B21" s="115">
        <v>1271</v>
      </c>
      <c r="C21" s="109">
        <f t="shared" si="2"/>
        <v>15.5</v>
      </c>
      <c r="D21" s="114">
        <v>55.7</v>
      </c>
      <c r="E21" s="115">
        <f t="shared" si="1"/>
        <v>3.5935483870967744</v>
      </c>
      <c r="F21" s="109" t="s">
        <v>46</v>
      </c>
      <c r="G21" s="109"/>
      <c r="H21" s="110"/>
      <c r="I21" s="81" t="str">
        <f t="shared" si="0"/>
        <v/>
      </c>
    </row>
    <row r="22" spans="1:9" x14ac:dyDescent="0.25">
      <c r="A22" s="108">
        <v>44958</v>
      </c>
      <c r="B22" s="115">
        <v>1304.7</v>
      </c>
      <c r="C22" s="109">
        <f t="shared" si="2"/>
        <v>33.700000000000045</v>
      </c>
      <c r="D22" s="114">
        <v>53.7</v>
      </c>
      <c r="E22" s="115">
        <f t="shared" si="1"/>
        <v>1.5934718100890186</v>
      </c>
      <c r="F22" s="109" t="s">
        <v>46</v>
      </c>
      <c r="G22" s="109"/>
      <c r="H22" s="110"/>
      <c r="I22" s="81" t="str">
        <f t="shared" si="0"/>
        <v/>
      </c>
    </row>
    <row r="23" spans="1:9" x14ac:dyDescent="0.25">
      <c r="A23" s="108">
        <v>44960</v>
      </c>
      <c r="B23" s="109">
        <v>1321.6</v>
      </c>
      <c r="C23" s="109">
        <f t="shared" si="2"/>
        <v>16.899999999999864</v>
      </c>
      <c r="D23" s="114">
        <v>43.4</v>
      </c>
      <c r="E23" s="115">
        <f t="shared" si="1"/>
        <v>2.5680473372781272</v>
      </c>
      <c r="F23" s="109" t="s">
        <v>46</v>
      </c>
      <c r="G23" s="109"/>
      <c r="H23" s="110"/>
      <c r="I23" s="81" t="str">
        <f t="shared" si="0"/>
        <v/>
      </c>
    </row>
    <row r="24" spans="1:9" x14ac:dyDescent="0.25">
      <c r="A24" s="108">
        <v>44963</v>
      </c>
      <c r="B24" s="109">
        <v>1336.7</v>
      </c>
      <c r="C24" s="109">
        <f t="shared" si="2"/>
        <v>15.100000000000136</v>
      </c>
      <c r="D24" s="114">
        <v>55</v>
      </c>
      <c r="E24" s="115">
        <f t="shared" si="1"/>
        <v>3.642384105960232</v>
      </c>
      <c r="F24" s="109" t="s">
        <v>46</v>
      </c>
      <c r="G24" s="109"/>
      <c r="H24" s="110"/>
      <c r="I24" s="81" t="str">
        <f t="shared" si="0"/>
        <v/>
      </c>
    </row>
    <row r="25" spans="1:9" x14ac:dyDescent="0.25">
      <c r="A25" s="108">
        <v>44965</v>
      </c>
      <c r="B25" s="109">
        <v>1347.2</v>
      </c>
      <c r="C25" s="109">
        <f t="shared" si="2"/>
        <v>10.5</v>
      </c>
      <c r="D25" s="114">
        <v>38.6</v>
      </c>
      <c r="E25" s="115">
        <f t="shared" si="1"/>
        <v>3.6761904761904765</v>
      </c>
      <c r="F25" s="109" t="s">
        <v>46</v>
      </c>
      <c r="G25" s="109"/>
      <c r="H25" s="110"/>
      <c r="I25" s="81" t="str">
        <f t="shared" si="0"/>
        <v/>
      </c>
    </row>
    <row r="26" spans="1:9" x14ac:dyDescent="0.25">
      <c r="A26" s="108">
        <v>44967</v>
      </c>
      <c r="B26" s="109">
        <v>1363.3</v>
      </c>
      <c r="C26" s="109">
        <f t="shared" si="2"/>
        <v>16.099999999999909</v>
      </c>
      <c r="D26" s="114">
        <v>53.6</v>
      </c>
      <c r="E26" s="115">
        <f t="shared" si="1"/>
        <v>3.3291925465838696</v>
      </c>
      <c r="F26" s="109" t="s">
        <v>46</v>
      </c>
      <c r="G26" s="109"/>
      <c r="H26" s="110"/>
      <c r="I26" s="81" t="str">
        <f t="shared" si="0"/>
        <v/>
      </c>
    </row>
    <row r="27" spans="1:9" x14ac:dyDescent="0.25">
      <c r="A27" s="108">
        <v>44971</v>
      </c>
      <c r="B27" s="109">
        <v>1379</v>
      </c>
      <c r="C27" s="109">
        <f t="shared" si="2"/>
        <v>15.700000000000045</v>
      </c>
      <c r="D27" s="114">
        <v>51</v>
      </c>
      <c r="E27" s="115">
        <f t="shared" si="1"/>
        <v>3.2484076433120923</v>
      </c>
      <c r="F27" s="109" t="s">
        <v>46</v>
      </c>
      <c r="G27" s="109"/>
      <c r="H27" s="110"/>
      <c r="I27" s="81" t="str">
        <f t="shared" si="0"/>
        <v/>
      </c>
    </row>
    <row r="28" spans="1:9" x14ac:dyDescent="0.25">
      <c r="A28" s="108">
        <v>44973</v>
      </c>
      <c r="B28" s="109">
        <v>1393.3</v>
      </c>
      <c r="C28" s="109">
        <f t="shared" si="2"/>
        <v>14.299999999999955</v>
      </c>
      <c r="D28" s="116">
        <v>50</v>
      </c>
      <c r="E28" s="115">
        <f t="shared" si="1"/>
        <v>3.4965034965035078</v>
      </c>
      <c r="F28" s="109" t="s">
        <v>46</v>
      </c>
      <c r="G28" s="109"/>
      <c r="H28" s="110" t="s">
        <v>9</v>
      </c>
      <c r="I28" s="81" t="str">
        <f t="shared" si="0"/>
        <v/>
      </c>
    </row>
    <row r="29" spans="1:9" x14ac:dyDescent="0.25">
      <c r="A29" s="108">
        <v>44974</v>
      </c>
      <c r="B29" s="109">
        <v>1400.1</v>
      </c>
      <c r="C29" s="109">
        <f t="shared" si="2"/>
        <v>6.7999999999999545</v>
      </c>
      <c r="D29" s="117">
        <v>27.3</v>
      </c>
      <c r="E29" s="115">
        <f t="shared" si="1"/>
        <v>4.0147058823529678</v>
      </c>
      <c r="F29" s="109" t="s">
        <v>46</v>
      </c>
      <c r="G29" s="118"/>
      <c r="H29" s="119"/>
      <c r="I29" s="81" t="str">
        <f t="shared" si="0"/>
        <v/>
      </c>
    </row>
    <row r="30" spans="1:9" x14ac:dyDescent="0.25">
      <c r="A30" s="108">
        <v>44978</v>
      </c>
      <c r="B30" s="109">
        <v>1418.7</v>
      </c>
      <c r="C30" s="109">
        <f t="shared" si="2"/>
        <v>18.600000000000136</v>
      </c>
      <c r="D30" s="117">
        <v>55.8</v>
      </c>
      <c r="E30" s="115">
        <f t="shared" si="1"/>
        <v>2.9999999999999778</v>
      </c>
      <c r="F30" s="109" t="s">
        <v>46</v>
      </c>
      <c r="G30" s="118"/>
      <c r="H30" s="119"/>
      <c r="I30" s="81" t="str">
        <f t="shared" si="0"/>
        <v/>
      </c>
    </row>
    <row r="31" spans="1:9" x14ac:dyDescent="0.25">
      <c r="A31" s="108">
        <v>44980</v>
      </c>
      <c r="B31" s="109">
        <v>1436.6</v>
      </c>
      <c r="C31" s="109">
        <f t="shared" si="2"/>
        <v>17.899999999999864</v>
      </c>
      <c r="D31" s="117">
        <v>32.799999999999997</v>
      </c>
      <c r="E31" s="115">
        <f t="shared" si="1"/>
        <v>1.8324022346368853</v>
      </c>
      <c r="F31" s="109" t="s">
        <v>46</v>
      </c>
      <c r="G31" s="118"/>
      <c r="H31" s="110" t="s">
        <v>9</v>
      </c>
      <c r="I31" s="81" t="str">
        <f t="shared" si="0"/>
        <v/>
      </c>
    </row>
    <row r="32" spans="1:9" x14ac:dyDescent="0.25">
      <c r="A32" s="108">
        <v>44980</v>
      </c>
      <c r="B32" s="109">
        <v>1437.4</v>
      </c>
      <c r="C32" s="109">
        <f t="shared" si="2"/>
        <v>0.8000000000001819</v>
      </c>
      <c r="D32" s="117">
        <v>24.5</v>
      </c>
      <c r="E32" s="115">
        <f t="shared" si="1"/>
        <v>30.624999999993037</v>
      </c>
      <c r="F32" s="109" t="s">
        <v>46</v>
      </c>
      <c r="G32" s="118"/>
      <c r="H32" s="110"/>
      <c r="I32" s="81" t="str">
        <f t="shared" si="0"/>
        <v/>
      </c>
    </row>
    <row r="33" spans="1:9" x14ac:dyDescent="0.25">
      <c r="A33" s="108">
        <v>44984</v>
      </c>
      <c r="B33" s="109">
        <v>1457.8</v>
      </c>
      <c r="C33" s="109">
        <f t="shared" si="2"/>
        <v>20.399999999999864</v>
      </c>
      <c r="D33" s="117">
        <v>36.200000000000003</v>
      </c>
      <c r="E33" s="115">
        <f t="shared" si="1"/>
        <v>1.7745098039215805</v>
      </c>
      <c r="F33" s="109" t="s">
        <v>46</v>
      </c>
      <c r="G33" s="118"/>
      <c r="H33" s="110"/>
      <c r="I33" s="81" t="str">
        <f t="shared" si="0"/>
        <v/>
      </c>
    </row>
    <row r="34" spans="1:9" x14ac:dyDescent="0.25">
      <c r="A34" s="108">
        <v>44985</v>
      </c>
      <c r="B34" s="109">
        <v>1468.7</v>
      </c>
      <c r="C34" s="109">
        <f t="shared" si="2"/>
        <v>10.900000000000091</v>
      </c>
      <c r="D34" s="117">
        <v>36.6</v>
      </c>
      <c r="E34" s="115">
        <f t="shared" si="1"/>
        <v>3.357798165137587</v>
      </c>
      <c r="F34" s="109" t="s">
        <v>46</v>
      </c>
      <c r="G34" s="118"/>
      <c r="H34" s="110" t="s">
        <v>9</v>
      </c>
      <c r="I34" s="81" t="str">
        <f t="shared" si="0"/>
        <v/>
      </c>
    </row>
    <row r="35" spans="1:9" x14ac:dyDescent="0.25">
      <c r="A35" s="108">
        <v>44987</v>
      </c>
      <c r="B35" s="109">
        <v>1478.5</v>
      </c>
      <c r="C35" s="109">
        <f t="shared" si="2"/>
        <v>9.7999999999999545</v>
      </c>
      <c r="D35" s="117">
        <v>47.9</v>
      </c>
      <c r="E35" s="115">
        <f t="shared" si="1"/>
        <v>4.8877551020408392</v>
      </c>
      <c r="F35" s="109" t="s">
        <v>46</v>
      </c>
      <c r="G35" s="118"/>
      <c r="H35" s="110"/>
      <c r="I35" s="81" t="str">
        <f t="shared" si="0"/>
        <v/>
      </c>
    </row>
    <row r="36" spans="1:9" x14ac:dyDescent="0.25">
      <c r="A36" s="108">
        <v>44989</v>
      </c>
      <c r="B36" s="109">
        <v>1499.6</v>
      </c>
      <c r="C36" s="109">
        <f t="shared" si="2"/>
        <v>21.099999999999909</v>
      </c>
      <c r="D36" s="117">
        <v>50</v>
      </c>
      <c r="E36" s="115">
        <f t="shared" si="1"/>
        <v>2.3696682464455079</v>
      </c>
      <c r="F36" s="109" t="s">
        <v>46</v>
      </c>
      <c r="G36" s="118"/>
      <c r="H36" s="110" t="s">
        <v>9</v>
      </c>
      <c r="I36" s="81" t="str">
        <f t="shared" si="0"/>
        <v/>
      </c>
    </row>
    <row r="37" spans="1:9" x14ac:dyDescent="0.25">
      <c r="A37" s="108">
        <v>44991</v>
      </c>
      <c r="B37" s="109">
        <v>1502.5</v>
      </c>
      <c r="C37" s="109">
        <f t="shared" si="2"/>
        <v>2.9000000000000909</v>
      </c>
      <c r="D37" s="117">
        <v>43.3</v>
      </c>
      <c r="E37" s="115">
        <f t="shared" si="1"/>
        <v>14.931034482758152</v>
      </c>
      <c r="F37" s="109" t="s">
        <v>46</v>
      </c>
      <c r="G37" s="118" t="s">
        <v>36</v>
      </c>
      <c r="H37" s="110"/>
      <c r="I37" s="81">
        <f t="shared" si="0"/>
        <v>44991</v>
      </c>
    </row>
    <row r="38" spans="1:9" x14ac:dyDescent="0.25">
      <c r="A38" s="108">
        <v>44994</v>
      </c>
      <c r="B38" s="109"/>
      <c r="C38" s="109" t="str">
        <f t="shared" si="2"/>
        <v/>
      </c>
      <c r="D38" s="117">
        <v>34</v>
      </c>
      <c r="E38" s="115" t="str">
        <f t="shared" si="1"/>
        <v/>
      </c>
      <c r="F38" s="109" t="s">
        <v>46</v>
      </c>
      <c r="G38" s="118" t="s">
        <v>54</v>
      </c>
      <c r="H38" s="110"/>
      <c r="I38" s="81" t="str">
        <f t="shared" si="0"/>
        <v/>
      </c>
    </row>
    <row r="39" spans="1:9" x14ac:dyDescent="0.25">
      <c r="A39" s="108">
        <v>44998</v>
      </c>
      <c r="B39" s="109">
        <v>1525.6</v>
      </c>
      <c r="C39" s="109">
        <v>23.1</v>
      </c>
      <c r="D39" s="117">
        <v>38.799999999999997</v>
      </c>
      <c r="E39" s="115">
        <f t="shared" si="1"/>
        <v>1.6796536796536794</v>
      </c>
      <c r="F39" s="109" t="s">
        <v>46</v>
      </c>
      <c r="G39" s="118"/>
      <c r="H39" s="110"/>
      <c r="I39" s="81" t="str">
        <f t="shared" si="0"/>
        <v/>
      </c>
    </row>
    <row r="40" spans="1:9" x14ac:dyDescent="0.25">
      <c r="A40" s="108">
        <v>45000</v>
      </c>
      <c r="B40" s="109">
        <v>1535.8</v>
      </c>
      <c r="C40" s="109">
        <f t="shared" si="2"/>
        <v>10.200000000000045</v>
      </c>
      <c r="D40" s="117">
        <v>39.4</v>
      </c>
      <c r="E40" s="115">
        <f t="shared" si="1"/>
        <v>3.8627450980391984</v>
      </c>
      <c r="F40" s="109" t="s">
        <v>46</v>
      </c>
      <c r="G40" s="118"/>
      <c r="H40" s="110"/>
      <c r="I40" s="81" t="str">
        <f t="shared" si="0"/>
        <v/>
      </c>
    </row>
    <row r="41" spans="1:9" x14ac:dyDescent="0.25">
      <c r="A41" s="108">
        <v>45002</v>
      </c>
      <c r="B41" s="109">
        <v>1561.1</v>
      </c>
      <c r="C41" s="109">
        <f t="shared" si="2"/>
        <v>25.299999999999955</v>
      </c>
      <c r="D41" s="117">
        <v>48.4</v>
      </c>
      <c r="E41" s="115">
        <f t="shared" si="1"/>
        <v>1.913043478260873</v>
      </c>
      <c r="F41" s="109" t="s">
        <v>46</v>
      </c>
      <c r="G41" s="118"/>
      <c r="H41" s="110"/>
      <c r="I41" s="81" t="str">
        <f t="shared" si="0"/>
        <v/>
      </c>
    </row>
    <row r="42" spans="1:9" x14ac:dyDescent="0.25">
      <c r="A42" s="108">
        <v>45005</v>
      </c>
      <c r="B42" s="109">
        <v>1576.8</v>
      </c>
      <c r="C42" s="109">
        <f t="shared" si="2"/>
        <v>15.700000000000045</v>
      </c>
      <c r="D42" s="117">
        <v>44.3</v>
      </c>
      <c r="E42" s="115">
        <f t="shared" si="1"/>
        <v>2.8216560509554056</v>
      </c>
      <c r="F42" s="109" t="s">
        <v>46</v>
      </c>
      <c r="G42" s="118"/>
      <c r="H42" s="110"/>
      <c r="I42" s="81" t="str">
        <f t="shared" si="0"/>
        <v/>
      </c>
    </row>
    <row r="43" spans="1:9" x14ac:dyDescent="0.25">
      <c r="A43" s="49"/>
      <c r="B43" s="3"/>
      <c r="C43" s="109" t="str">
        <f t="shared" si="2"/>
        <v/>
      </c>
      <c r="D43" s="50"/>
      <c r="E43" s="115" t="str">
        <f t="shared" si="1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3"/>
      <c r="C44" s="109" t="str">
        <f t="shared" si="2"/>
        <v/>
      </c>
      <c r="D44" s="50"/>
      <c r="E44" s="115" t="str">
        <f t="shared" si="1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3"/>
      <c r="C45" s="109" t="str">
        <f t="shared" si="2"/>
        <v/>
      </c>
      <c r="D45" s="50"/>
      <c r="E45" s="115" t="str">
        <f t="shared" si="1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3"/>
      <c r="C46" s="109" t="str">
        <f t="shared" si="2"/>
        <v/>
      </c>
      <c r="D46" s="50"/>
      <c r="E46" s="115" t="str">
        <f t="shared" si="1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3"/>
      <c r="C47" s="109" t="str">
        <f t="shared" si="2"/>
        <v/>
      </c>
      <c r="D47" s="50"/>
      <c r="E47" s="115" t="str">
        <f t="shared" si="1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3"/>
      <c r="C48" s="109" t="str">
        <f t="shared" si="2"/>
        <v/>
      </c>
      <c r="D48" s="50"/>
      <c r="E48" s="115" t="str">
        <f t="shared" si="1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3"/>
      <c r="C49" s="109" t="str">
        <f t="shared" si="2"/>
        <v/>
      </c>
      <c r="D49" s="50"/>
      <c r="E49" s="115" t="str">
        <f t="shared" si="1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3"/>
      <c r="C50" s="109" t="str">
        <f t="shared" si="2"/>
        <v/>
      </c>
      <c r="D50" s="50"/>
      <c r="E50" s="115" t="str">
        <f t="shared" si="1"/>
        <v/>
      </c>
      <c r="F50" s="2"/>
      <c r="G50" s="2"/>
      <c r="H50" s="47"/>
      <c r="I50" s="81" t="str">
        <f t="shared" si="0"/>
        <v/>
      </c>
    </row>
    <row r="51" spans="1:9" x14ac:dyDescent="0.25">
      <c r="A51" s="49"/>
      <c r="B51" s="3"/>
      <c r="C51" s="109" t="str">
        <f t="shared" ref="C51:C100" si="3">IF(B51="","",B51-B50)</f>
        <v/>
      </c>
      <c r="D51" s="50"/>
      <c r="E51" s="115" t="str">
        <f t="shared" ref="E51:E100" si="4">IF(OR(C51="",C51=0,D51=""),"",D51/C51)</f>
        <v/>
      </c>
      <c r="F51" s="2"/>
      <c r="G51" s="2"/>
      <c r="H51" s="47"/>
      <c r="I51" s="81" t="str">
        <f t="shared" ref="I51:I100" si="5">IF((G51="Servis"),A51,"")</f>
        <v/>
      </c>
    </row>
    <row r="52" spans="1:9" x14ac:dyDescent="0.25">
      <c r="A52" s="49"/>
      <c r="B52" s="3"/>
      <c r="C52" s="109" t="str">
        <f t="shared" si="3"/>
        <v/>
      </c>
      <c r="D52" s="50"/>
      <c r="E52" s="115" t="str">
        <f t="shared" si="4"/>
        <v/>
      </c>
      <c r="F52" s="2"/>
      <c r="G52" s="2"/>
      <c r="H52" s="47"/>
      <c r="I52" s="81" t="str">
        <f t="shared" si="5"/>
        <v/>
      </c>
    </row>
    <row r="53" spans="1:9" x14ac:dyDescent="0.25">
      <c r="A53" s="49"/>
      <c r="B53" s="3"/>
      <c r="C53" s="109" t="str">
        <f t="shared" si="3"/>
        <v/>
      </c>
      <c r="D53" s="50"/>
      <c r="E53" s="115" t="str">
        <f t="shared" si="4"/>
        <v/>
      </c>
      <c r="F53" s="2"/>
      <c r="G53" s="2"/>
      <c r="H53" s="47"/>
      <c r="I53" s="81" t="str">
        <f t="shared" si="5"/>
        <v/>
      </c>
    </row>
    <row r="54" spans="1:9" x14ac:dyDescent="0.25">
      <c r="A54" s="49"/>
      <c r="B54" s="3"/>
      <c r="C54" s="109" t="str">
        <f t="shared" si="3"/>
        <v/>
      </c>
      <c r="D54" s="50"/>
      <c r="E54" s="115" t="str">
        <f t="shared" si="4"/>
        <v/>
      </c>
      <c r="F54" s="2"/>
      <c r="G54" s="2"/>
      <c r="H54" s="47"/>
      <c r="I54" s="81" t="str">
        <f t="shared" si="5"/>
        <v/>
      </c>
    </row>
    <row r="55" spans="1:9" x14ac:dyDescent="0.25">
      <c r="A55" s="49"/>
      <c r="B55" s="3"/>
      <c r="C55" s="109" t="str">
        <f t="shared" si="3"/>
        <v/>
      </c>
      <c r="D55" s="50"/>
      <c r="E55" s="115" t="str">
        <f t="shared" si="4"/>
        <v/>
      </c>
      <c r="F55" s="2"/>
      <c r="G55" s="2"/>
      <c r="H55" s="47"/>
      <c r="I55" s="81" t="str">
        <f t="shared" si="5"/>
        <v/>
      </c>
    </row>
    <row r="56" spans="1:9" x14ac:dyDescent="0.25">
      <c r="A56" s="49"/>
      <c r="B56" s="3"/>
      <c r="C56" s="109" t="str">
        <f t="shared" si="3"/>
        <v/>
      </c>
      <c r="D56" s="50"/>
      <c r="E56" s="115" t="str">
        <f t="shared" si="4"/>
        <v/>
      </c>
      <c r="F56" s="2"/>
      <c r="G56" s="2"/>
      <c r="H56" s="47"/>
      <c r="I56" s="81" t="str">
        <f t="shared" si="5"/>
        <v/>
      </c>
    </row>
    <row r="57" spans="1:9" x14ac:dyDescent="0.25">
      <c r="A57" s="49"/>
      <c r="B57" s="3"/>
      <c r="C57" s="109" t="str">
        <f t="shared" si="3"/>
        <v/>
      </c>
      <c r="D57" s="50"/>
      <c r="E57" s="115" t="str">
        <f t="shared" si="4"/>
        <v/>
      </c>
      <c r="F57" s="2"/>
      <c r="G57" s="2"/>
      <c r="H57" s="47"/>
      <c r="I57" s="81" t="str">
        <f t="shared" si="5"/>
        <v/>
      </c>
    </row>
    <row r="58" spans="1:9" x14ac:dyDescent="0.25">
      <c r="A58" s="49"/>
      <c r="B58" s="3"/>
      <c r="C58" s="109" t="str">
        <f t="shared" si="3"/>
        <v/>
      </c>
      <c r="D58" s="50"/>
      <c r="E58" s="115" t="str">
        <f t="shared" si="4"/>
        <v/>
      </c>
      <c r="F58" s="2"/>
      <c r="G58" s="2"/>
      <c r="H58" s="47"/>
      <c r="I58" s="81" t="str">
        <f t="shared" si="5"/>
        <v/>
      </c>
    </row>
    <row r="59" spans="1:9" x14ac:dyDescent="0.25">
      <c r="A59" s="49"/>
      <c r="B59" s="3"/>
      <c r="C59" s="109" t="str">
        <f t="shared" si="3"/>
        <v/>
      </c>
      <c r="D59" s="50"/>
      <c r="E59" s="115" t="str">
        <f t="shared" si="4"/>
        <v/>
      </c>
      <c r="F59" s="2"/>
      <c r="G59" s="2"/>
      <c r="H59" s="47"/>
      <c r="I59" s="81" t="str">
        <f t="shared" si="5"/>
        <v/>
      </c>
    </row>
    <row r="60" spans="1:9" x14ac:dyDescent="0.25">
      <c r="A60" s="49"/>
      <c r="B60" s="3"/>
      <c r="C60" s="109" t="str">
        <f t="shared" si="3"/>
        <v/>
      </c>
      <c r="D60" s="50"/>
      <c r="E60" s="115" t="str">
        <f t="shared" si="4"/>
        <v/>
      </c>
      <c r="F60" s="2"/>
      <c r="G60" s="2"/>
      <c r="H60" s="47"/>
      <c r="I60" s="81" t="str">
        <f t="shared" si="5"/>
        <v/>
      </c>
    </row>
    <row r="61" spans="1:9" x14ac:dyDescent="0.25">
      <c r="A61" s="49"/>
      <c r="B61" s="3"/>
      <c r="C61" s="109" t="str">
        <f t="shared" si="3"/>
        <v/>
      </c>
      <c r="D61" s="50"/>
      <c r="E61" s="115" t="str">
        <f t="shared" si="4"/>
        <v/>
      </c>
      <c r="F61" s="2"/>
      <c r="G61" s="2"/>
      <c r="H61" s="47"/>
      <c r="I61" s="81" t="str">
        <f t="shared" si="5"/>
        <v/>
      </c>
    </row>
    <row r="62" spans="1:9" x14ac:dyDescent="0.25">
      <c r="A62" s="49"/>
      <c r="B62" s="3"/>
      <c r="C62" s="109" t="str">
        <f t="shared" si="3"/>
        <v/>
      </c>
      <c r="D62" s="50"/>
      <c r="E62" s="115" t="str">
        <f t="shared" si="4"/>
        <v/>
      </c>
      <c r="F62" s="2"/>
      <c r="G62" s="2"/>
      <c r="H62" s="47"/>
      <c r="I62" s="81" t="str">
        <f t="shared" si="5"/>
        <v/>
      </c>
    </row>
    <row r="63" spans="1:9" x14ac:dyDescent="0.25">
      <c r="A63" s="49"/>
      <c r="B63" s="3"/>
      <c r="C63" s="109" t="str">
        <f t="shared" si="3"/>
        <v/>
      </c>
      <c r="D63" s="50"/>
      <c r="E63" s="115" t="str">
        <f t="shared" si="4"/>
        <v/>
      </c>
      <c r="F63" s="2"/>
      <c r="G63" s="2"/>
      <c r="H63" s="47"/>
      <c r="I63" s="81" t="str">
        <f t="shared" si="5"/>
        <v/>
      </c>
    </row>
    <row r="64" spans="1:9" x14ac:dyDescent="0.25">
      <c r="A64" s="49"/>
      <c r="B64" s="3"/>
      <c r="C64" s="109" t="str">
        <f t="shared" si="3"/>
        <v/>
      </c>
      <c r="D64" s="50"/>
      <c r="E64" s="115" t="str">
        <f t="shared" si="4"/>
        <v/>
      </c>
      <c r="F64" s="2"/>
      <c r="G64" s="2"/>
      <c r="H64" s="47"/>
      <c r="I64" s="81" t="str">
        <f t="shared" si="5"/>
        <v/>
      </c>
    </row>
    <row r="65" spans="1:9" x14ac:dyDescent="0.25">
      <c r="A65" s="49"/>
      <c r="B65" s="3"/>
      <c r="C65" s="109" t="str">
        <f t="shared" si="3"/>
        <v/>
      </c>
      <c r="D65" s="50"/>
      <c r="E65" s="115" t="str">
        <f t="shared" si="4"/>
        <v/>
      </c>
      <c r="F65" s="2"/>
      <c r="G65" s="2"/>
      <c r="H65" s="47"/>
      <c r="I65" s="81" t="str">
        <f t="shared" si="5"/>
        <v/>
      </c>
    </row>
    <row r="66" spans="1:9" x14ac:dyDescent="0.25">
      <c r="A66" s="49"/>
      <c r="B66" s="3"/>
      <c r="C66" s="109" t="str">
        <f t="shared" si="3"/>
        <v/>
      </c>
      <c r="D66" s="50"/>
      <c r="E66" s="115" t="str">
        <f t="shared" si="4"/>
        <v/>
      </c>
      <c r="F66" s="2"/>
      <c r="G66" s="2"/>
      <c r="H66" s="47"/>
      <c r="I66" s="81" t="str">
        <f t="shared" si="5"/>
        <v/>
      </c>
    </row>
    <row r="67" spans="1:9" x14ac:dyDescent="0.25">
      <c r="A67" s="49"/>
      <c r="B67" s="3"/>
      <c r="C67" s="109" t="str">
        <f t="shared" si="3"/>
        <v/>
      </c>
      <c r="D67" s="50"/>
      <c r="E67" s="115" t="str">
        <f t="shared" si="4"/>
        <v/>
      </c>
      <c r="F67" s="2"/>
      <c r="G67" s="2"/>
      <c r="H67" s="47"/>
      <c r="I67" s="81" t="str">
        <f t="shared" si="5"/>
        <v/>
      </c>
    </row>
    <row r="68" spans="1:9" x14ac:dyDescent="0.25">
      <c r="A68" s="49"/>
      <c r="B68" s="3"/>
      <c r="C68" s="109" t="str">
        <f t="shared" si="3"/>
        <v/>
      </c>
      <c r="D68" s="50"/>
      <c r="E68" s="115" t="str">
        <f t="shared" si="4"/>
        <v/>
      </c>
      <c r="F68" s="2"/>
      <c r="G68" s="2"/>
      <c r="H68" s="47"/>
      <c r="I68" s="81" t="str">
        <f t="shared" si="5"/>
        <v/>
      </c>
    </row>
    <row r="69" spans="1:9" x14ac:dyDescent="0.25">
      <c r="A69" s="49"/>
      <c r="B69" s="3"/>
      <c r="C69" s="109" t="str">
        <f t="shared" si="3"/>
        <v/>
      </c>
      <c r="D69" s="50"/>
      <c r="E69" s="115" t="str">
        <f t="shared" si="4"/>
        <v/>
      </c>
      <c r="F69" s="2"/>
      <c r="G69" s="2"/>
      <c r="H69" s="47"/>
      <c r="I69" s="81" t="str">
        <f t="shared" si="5"/>
        <v/>
      </c>
    </row>
    <row r="70" spans="1:9" x14ac:dyDescent="0.25">
      <c r="A70" s="49"/>
      <c r="B70" s="3"/>
      <c r="C70" s="109" t="str">
        <f t="shared" si="3"/>
        <v/>
      </c>
      <c r="D70" s="50"/>
      <c r="E70" s="115" t="str">
        <f t="shared" si="4"/>
        <v/>
      </c>
      <c r="F70" s="2"/>
      <c r="G70" s="2"/>
      <c r="H70" s="47"/>
      <c r="I70" s="81" t="str">
        <f t="shared" si="5"/>
        <v/>
      </c>
    </row>
    <row r="71" spans="1:9" x14ac:dyDescent="0.25">
      <c r="A71" s="49"/>
      <c r="B71" s="3"/>
      <c r="C71" s="109" t="str">
        <f t="shared" si="3"/>
        <v/>
      </c>
      <c r="D71" s="50"/>
      <c r="E71" s="115" t="str">
        <f t="shared" si="4"/>
        <v/>
      </c>
      <c r="F71" s="2"/>
      <c r="G71" s="2"/>
      <c r="H71" s="47"/>
      <c r="I71" s="81" t="str">
        <f t="shared" si="5"/>
        <v/>
      </c>
    </row>
    <row r="72" spans="1:9" x14ac:dyDescent="0.25">
      <c r="A72" s="49"/>
      <c r="B72" s="3"/>
      <c r="C72" s="109" t="str">
        <f t="shared" si="3"/>
        <v/>
      </c>
      <c r="D72" s="50"/>
      <c r="E72" s="115" t="str">
        <f t="shared" si="4"/>
        <v/>
      </c>
      <c r="F72" s="2"/>
      <c r="G72" s="2"/>
      <c r="H72" s="47"/>
      <c r="I72" s="81" t="str">
        <f t="shared" si="5"/>
        <v/>
      </c>
    </row>
    <row r="73" spans="1:9" x14ac:dyDescent="0.25">
      <c r="A73" s="49"/>
      <c r="B73" s="3"/>
      <c r="C73" s="109" t="str">
        <f t="shared" si="3"/>
        <v/>
      </c>
      <c r="D73" s="50"/>
      <c r="E73" s="115" t="str">
        <f t="shared" si="4"/>
        <v/>
      </c>
      <c r="F73" s="2"/>
      <c r="G73" s="2"/>
      <c r="H73" s="47"/>
      <c r="I73" s="81" t="str">
        <f t="shared" si="5"/>
        <v/>
      </c>
    </row>
    <row r="74" spans="1:9" x14ac:dyDescent="0.25">
      <c r="A74" s="49"/>
      <c r="B74" s="3"/>
      <c r="C74" s="109" t="str">
        <f t="shared" si="3"/>
        <v/>
      </c>
      <c r="D74" s="50"/>
      <c r="E74" s="115" t="str">
        <f t="shared" si="4"/>
        <v/>
      </c>
      <c r="F74" s="2"/>
      <c r="G74" s="2"/>
      <c r="H74" s="47"/>
      <c r="I74" s="81" t="str">
        <f t="shared" si="5"/>
        <v/>
      </c>
    </row>
    <row r="75" spans="1:9" x14ac:dyDescent="0.25">
      <c r="A75" s="49"/>
      <c r="B75" s="3"/>
      <c r="C75" s="109" t="str">
        <f t="shared" si="3"/>
        <v/>
      </c>
      <c r="D75" s="50"/>
      <c r="E75" s="115" t="str">
        <f t="shared" si="4"/>
        <v/>
      </c>
      <c r="F75" s="2"/>
      <c r="G75" s="2"/>
      <c r="H75" s="47"/>
      <c r="I75" s="81" t="str">
        <f t="shared" si="5"/>
        <v/>
      </c>
    </row>
    <row r="76" spans="1:9" x14ac:dyDescent="0.25">
      <c r="A76" s="49"/>
      <c r="B76" s="3"/>
      <c r="C76" s="109" t="str">
        <f t="shared" si="3"/>
        <v/>
      </c>
      <c r="D76" s="50"/>
      <c r="E76" s="115" t="str">
        <f t="shared" si="4"/>
        <v/>
      </c>
      <c r="F76" s="2"/>
      <c r="G76" s="2"/>
      <c r="H76" s="47"/>
      <c r="I76" s="81" t="str">
        <f t="shared" si="5"/>
        <v/>
      </c>
    </row>
    <row r="77" spans="1:9" x14ac:dyDescent="0.25">
      <c r="A77" s="49"/>
      <c r="B77" s="3"/>
      <c r="C77" s="109" t="str">
        <f t="shared" si="3"/>
        <v/>
      </c>
      <c r="D77" s="50"/>
      <c r="E77" s="115" t="str">
        <f t="shared" si="4"/>
        <v/>
      </c>
      <c r="F77" s="2"/>
      <c r="G77" s="2"/>
      <c r="H77" s="47"/>
      <c r="I77" s="81" t="str">
        <f t="shared" si="5"/>
        <v/>
      </c>
    </row>
    <row r="78" spans="1:9" x14ac:dyDescent="0.25">
      <c r="A78" s="49"/>
      <c r="B78" s="3"/>
      <c r="C78" s="109" t="str">
        <f t="shared" si="3"/>
        <v/>
      </c>
      <c r="D78" s="50"/>
      <c r="E78" s="115" t="str">
        <f t="shared" si="4"/>
        <v/>
      </c>
      <c r="F78" s="2"/>
      <c r="G78" s="2"/>
      <c r="H78" s="47"/>
      <c r="I78" s="81" t="str">
        <f t="shared" si="5"/>
        <v/>
      </c>
    </row>
    <row r="79" spans="1:9" x14ac:dyDescent="0.25">
      <c r="A79" s="49"/>
      <c r="B79" s="3"/>
      <c r="C79" s="109" t="str">
        <f t="shared" si="3"/>
        <v/>
      </c>
      <c r="D79" s="50"/>
      <c r="E79" s="115" t="str">
        <f t="shared" si="4"/>
        <v/>
      </c>
      <c r="F79" s="2"/>
      <c r="G79" s="2"/>
      <c r="H79" s="47"/>
      <c r="I79" s="81" t="str">
        <f t="shared" si="5"/>
        <v/>
      </c>
    </row>
    <row r="80" spans="1:9" x14ac:dyDescent="0.25">
      <c r="A80" s="49"/>
      <c r="B80" s="3"/>
      <c r="C80" s="109" t="str">
        <f t="shared" si="3"/>
        <v/>
      </c>
      <c r="D80" s="50"/>
      <c r="E80" s="115" t="str">
        <f t="shared" si="4"/>
        <v/>
      </c>
      <c r="F80" s="2"/>
      <c r="G80" s="2"/>
      <c r="H80" s="47"/>
      <c r="I80" s="81" t="str">
        <f t="shared" si="5"/>
        <v/>
      </c>
    </row>
    <row r="81" spans="1:9" x14ac:dyDescent="0.25">
      <c r="A81" s="49"/>
      <c r="B81" s="3"/>
      <c r="C81" s="109" t="str">
        <f t="shared" si="3"/>
        <v/>
      </c>
      <c r="D81" s="50"/>
      <c r="E81" s="115" t="str">
        <f t="shared" si="4"/>
        <v/>
      </c>
      <c r="F81" s="2"/>
      <c r="G81" s="2"/>
      <c r="H81" s="47"/>
      <c r="I81" s="81" t="str">
        <f t="shared" si="5"/>
        <v/>
      </c>
    </row>
    <row r="82" spans="1:9" x14ac:dyDescent="0.25">
      <c r="A82" s="49"/>
      <c r="B82" s="3"/>
      <c r="C82" s="109" t="str">
        <f t="shared" si="3"/>
        <v/>
      </c>
      <c r="D82" s="50"/>
      <c r="E82" s="115" t="str">
        <f t="shared" si="4"/>
        <v/>
      </c>
      <c r="F82" s="2"/>
      <c r="G82" s="2"/>
      <c r="H82" s="47"/>
      <c r="I82" s="81" t="str">
        <f t="shared" si="5"/>
        <v/>
      </c>
    </row>
    <row r="83" spans="1:9" x14ac:dyDescent="0.25">
      <c r="A83" s="49"/>
      <c r="B83" s="3"/>
      <c r="C83" s="109" t="str">
        <f t="shared" si="3"/>
        <v/>
      </c>
      <c r="D83" s="50"/>
      <c r="E83" s="115" t="str">
        <f t="shared" si="4"/>
        <v/>
      </c>
      <c r="F83" s="2"/>
      <c r="G83" s="2"/>
      <c r="H83" s="47"/>
      <c r="I83" s="81" t="str">
        <f t="shared" si="5"/>
        <v/>
      </c>
    </row>
    <row r="84" spans="1:9" x14ac:dyDescent="0.25">
      <c r="A84" s="49"/>
      <c r="B84" s="3"/>
      <c r="C84" s="109" t="str">
        <f t="shared" si="3"/>
        <v/>
      </c>
      <c r="D84" s="50"/>
      <c r="E84" s="115" t="str">
        <f t="shared" si="4"/>
        <v/>
      </c>
      <c r="F84" s="2"/>
      <c r="G84" s="2"/>
      <c r="H84" s="47"/>
      <c r="I84" s="81" t="str">
        <f t="shared" si="5"/>
        <v/>
      </c>
    </row>
    <row r="85" spans="1:9" x14ac:dyDescent="0.25">
      <c r="A85" s="49"/>
      <c r="B85" s="3"/>
      <c r="C85" s="109" t="str">
        <f t="shared" si="3"/>
        <v/>
      </c>
      <c r="D85" s="50"/>
      <c r="E85" s="115" t="str">
        <f t="shared" si="4"/>
        <v/>
      </c>
      <c r="F85" s="2"/>
      <c r="G85" s="2"/>
      <c r="H85" s="47"/>
      <c r="I85" s="81" t="str">
        <f t="shared" si="5"/>
        <v/>
      </c>
    </row>
    <row r="86" spans="1:9" x14ac:dyDescent="0.25">
      <c r="A86" s="49"/>
      <c r="B86" s="3"/>
      <c r="C86" s="109" t="str">
        <f t="shared" si="3"/>
        <v/>
      </c>
      <c r="D86" s="50"/>
      <c r="E86" s="115" t="str">
        <f t="shared" si="4"/>
        <v/>
      </c>
      <c r="F86" s="2"/>
      <c r="G86" s="2"/>
      <c r="H86" s="47"/>
      <c r="I86" s="81" t="str">
        <f t="shared" si="5"/>
        <v/>
      </c>
    </row>
    <row r="87" spans="1:9" x14ac:dyDescent="0.25">
      <c r="A87" s="49"/>
      <c r="B87" s="3"/>
      <c r="C87" s="109" t="str">
        <f t="shared" si="3"/>
        <v/>
      </c>
      <c r="D87" s="50"/>
      <c r="E87" s="115" t="str">
        <f t="shared" si="4"/>
        <v/>
      </c>
      <c r="F87" s="2"/>
      <c r="G87" s="2"/>
      <c r="H87" s="47"/>
      <c r="I87" s="81" t="str">
        <f t="shared" si="5"/>
        <v/>
      </c>
    </row>
    <row r="88" spans="1:9" x14ac:dyDescent="0.25">
      <c r="A88" s="49"/>
      <c r="B88" s="3"/>
      <c r="C88" s="109" t="str">
        <f t="shared" si="3"/>
        <v/>
      </c>
      <c r="D88" s="50"/>
      <c r="E88" s="115" t="str">
        <f t="shared" si="4"/>
        <v/>
      </c>
      <c r="F88" s="2"/>
      <c r="G88" s="2"/>
      <c r="H88" s="47"/>
      <c r="I88" s="81" t="str">
        <f t="shared" si="5"/>
        <v/>
      </c>
    </row>
    <row r="89" spans="1:9" x14ac:dyDescent="0.25">
      <c r="A89" s="49"/>
      <c r="B89" s="3"/>
      <c r="C89" s="109" t="str">
        <f t="shared" si="3"/>
        <v/>
      </c>
      <c r="D89" s="50"/>
      <c r="E89" s="115" t="str">
        <f t="shared" si="4"/>
        <v/>
      </c>
      <c r="F89" s="2"/>
      <c r="G89" s="2"/>
      <c r="H89" s="47"/>
      <c r="I89" s="81" t="str">
        <f t="shared" si="5"/>
        <v/>
      </c>
    </row>
    <row r="90" spans="1:9" x14ac:dyDescent="0.25">
      <c r="A90" s="49"/>
      <c r="B90" s="3"/>
      <c r="C90" s="109" t="str">
        <f t="shared" si="3"/>
        <v/>
      </c>
      <c r="D90" s="50"/>
      <c r="E90" s="115" t="str">
        <f t="shared" si="4"/>
        <v/>
      </c>
      <c r="F90" s="2"/>
      <c r="G90" s="2"/>
      <c r="H90" s="47"/>
      <c r="I90" s="81" t="str">
        <f t="shared" si="5"/>
        <v/>
      </c>
    </row>
    <row r="91" spans="1:9" x14ac:dyDescent="0.25">
      <c r="A91" s="49"/>
      <c r="B91" s="3"/>
      <c r="C91" s="109" t="str">
        <f t="shared" si="3"/>
        <v/>
      </c>
      <c r="D91" s="50"/>
      <c r="E91" s="115" t="str">
        <f t="shared" si="4"/>
        <v/>
      </c>
      <c r="F91" s="2"/>
      <c r="G91" s="2"/>
      <c r="H91" s="47"/>
      <c r="I91" s="81" t="str">
        <f t="shared" si="5"/>
        <v/>
      </c>
    </row>
    <row r="92" spans="1:9" x14ac:dyDescent="0.25">
      <c r="A92" s="49"/>
      <c r="B92" s="3"/>
      <c r="C92" s="109" t="str">
        <f t="shared" si="3"/>
        <v/>
      </c>
      <c r="D92" s="50"/>
      <c r="E92" s="115" t="str">
        <f t="shared" si="4"/>
        <v/>
      </c>
      <c r="F92" s="2"/>
      <c r="G92" s="2"/>
      <c r="H92" s="47"/>
      <c r="I92" s="81" t="str">
        <f t="shared" si="5"/>
        <v/>
      </c>
    </row>
    <row r="93" spans="1:9" x14ac:dyDescent="0.25">
      <c r="A93" s="49"/>
      <c r="B93" s="3"/>
      <c r="C93" s="109" t="str">
        <f t="shared" si="3"/>
        <v/>
      </c>
      <c r="D93" s="50"/>
      <c r="E93" s="115" t="str">
        <f t="shared" si="4"/>
        <v/>
      </c>
      <c r="F93" s="2"/>
      <c r="G93" s="2"/>
      <c r="H93" s="47"/>
      <c r="I93" s="81" t="str">
        <f t="shared" si="5"/>
        <v/>
      </c>
    </row>
    <row r="94" spans="1:9" x14ac:dyDescent="0.25">
      <c r="A94" s="49"/>
      <c r="B94" s="3"/>
      <c r="C94" s="109" t="str">
        <f t="shared" si="3"/>
        <v/>
      </c>
      <c r="D94" s="50"/>
      <c r="E94" s="115" t="str">
        <f t="shared" si="4"/>
        <v/>
      </c>
      <c r="F94" s="2"/>
      <c r="G94" s="2"/>
      <c r="H94" s="47"/>
      <c r="I94" s="81" t="str">
        <f t="shared" si="5"/>
        <v/>
      </c>
    </row>
    <row r="95" spans="1:9" x14ac:dyDescent="0.25">
      <c r="A95" s="49"/>
      <c r="B95" s="3"/>
      <c r="C95" s="109" t="str">
        <f t="shared" si="3"/>
        <v/>
      </c>
      <c r="D95" s="50"/>
      <c r="E95" s="115" t="str">
        <f t="shared" si="4"/>
        <v/>
      </c>
      <c r="F95" s="2"/>
      <c r="G95" s="2"/>
      <c r="H95" s="47"/>
      <c r="I95" s="81" t="str">
        <f t="shared" si="5"/>
        <v/>
      </c>
    </row>
    <row r="96" spans="1:9" x14ac:dyDescent="0.25">
      <c r="A96" s="49"/>
      <c r="B96" s="3"/>
      <c r="C96" s="109" t="str">
        <f t="shared" si="3"/>
        <v/>
      </c>
      <c r="D96" s="50"/>
      <c r="E96" s="115" t="str">
        <f t="shared" si="4"/>
        <v/>
      </c>
      <c r="F96" s="2"/>
      <c r="G96" s="2"/>
      <c r="H96" s="47"/>
      <c r="I96" s="81" t="str">
        <f t="shared" si="5"/>
        <v/>
      </c>
    </row>
    <row r="97" spans="1:9" x14ac:dyDescent="0.25">
      <c r="A97" s="49"/>
      <c r="B97" s="3"/>
      <c r="C97" s="109" t="str">
        <f t="shared" si="3"/>
        <v/>
      </c>
      <c r="D97" s="50"/>
      <c r="E97" s="115" t="str">
        <f t="shared" si="4"/>
        <v/>
      </c>
      <c r="F97" s="2"/>
      <c r="G97" s="2"/>
      <c r="H97" s="47"/>
      <c r="I97" s="81" t="str">
        <f t="shared" si="5"/>
        <v/>
      </c>
    </row>
    <row r="98" spans="1:9" x14ac:dyDescent="0.25">
      <c r="A98" s="49"/>
      <c r="B98" s="3"/>
      <c r="C98" s="109" t="str">
        <f t="shared" si="3"/>
        <v/>
      </c>
      <c r="D98" s="50"/>
      <c r="E98" s="115" t="str">
        <f t="shared" si="4"/>
        <v/>
      </c>
      <c r="F98" s="2"/>
      <c r="G98" s="2"/>
      <c r="H98" s="47"/>
      <c r="I98" s="81" t="str">
        <f t="shared" si="5"/>
        <v/>
      </c>
    </row>
    <row r="99" spans="1:9" x14ac:dyDescent="0.25">
      <c r="A99" s="49"/>
      <c r="B99" s="3"/>
      <c r="C99" s="109" t="str">
        <f t="shared" si="3"/>
        <v/>
      </c>
      <c r="D99" s="50"/>
      <c r="E99" s="115" t="str">
        <f t="shared" si="4"/>
        <v/>
      </c>
      <c r="F99" s="2"/>
      <c r="G99" s="2"/>
      <c r="H99" s="47"/>
      <c r="I99" s="81" t="str">
        <f t="shared" si="5"/>
        <v/>
      </c>
    </row>
    <row r="100" spans="1:9" x14ac:dyDescent="0.25">
      <c r="A100" s="49"/>
      <c r="B100" s="3"/>
      <c r="C100" s="109" t="str">
        <f t="shared" si="3"/>
        <v/>
      </c>
      <c r="D100" s="50"/>
      <c r="E100" s="115" t="str">
        <f t="shared" si="4"/>
        <v/>
      </c>
      <c r="F100" s="2"/>
      <c r="G100" s="2"/>
      <c r="H100" s="47"/>
      <c r="I100" s="81" t="str">
        <f t="shared" si="5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G15" sqref="G15"/>
    </sheetView>
  </sheetViews>
  <sheetFormatPr defaultColWidth="12.5703125" defaultRowHeight="15.75" x14ac:dyDescent="0.25"/>
  <cols>
    <col min="1" max="1" width="12.5703125" style="13"/>
    <col min="2" max="2" width="12.5703125" style="1"/>
    <col min="3" max="3" width="16" style="1" customWidth="1"/>
    <col min="4" max="5" width="12.5703125" style="1"/>
    <col min="6" max="6" width="32.7109375" style="1" customWidth="1"/>
    <col min="7" max="16384" width="12.5703125" style="1"/>
  </cols>
  <sheetData>
    <row r="1" spans="1:9" ht="37.5" customHeight="1" x14ac:dyDescent="0.25">
      <c r="A1" s="137" t="s">
        <v>68</v>
      </c>
      <c r="B1" s="137"/>
      <c r="C1" s="137"/>
      <c r="D1" s="137"/>
      <c r="E1" s="137"/>
      <c r="F1" s="137"/>
      <c r="G1" s="137"/>
      <c r="H1" s="137"/>
      <c r="I1" s="138"/>
    </row>
    <row r="2" spans="1:9" ht="18" customHeight="1" x14ac:dyDescent="0.25">
      <c r="A2" s="99" t="s">
        <v>1</v>
      </c>
      <c r="B2" s="95" t="s">
        <v>2</v>
      </c>
      <c r="C2" s="96" t="s">
        <v>3</v>
      </c>
      <c r="D2" s="95" t="s">
        <v>4</v>
      </c>
      <c r="E2" s="96" t="s">
        <v>5</v>
      </c>
      <c r="F2" s="95" t="s">
        <v>6</v>
      </c>
      <c r="G2" s="95" t="s">
        <v>7</v>
      </c>
      <c r="H2" s="98" t="s">
        <v>8</v>
      </c>
      <c r="I2" s="92" t="s">
        <v>76</v>
      </c>
    </row>
    <row r="3" spans="1:9" x14ac:dyDescent="0.25">
      <c r="A3" s="45">
        <v>44869</v>
      </c>
      <c r="B3" s="11">
        <v>2690</v>
      </c>
      <c r="C3" s="2"/>
      <c r="D3" s="11">
        <v>47.4</v>
      </c>
      <c r="E3" s="2"/>
      <c r="F3" s="2" t="s">
        <v>55</v>
      </c>
      <c r="G3" s="2"/>
      <c r="H3" s="47"/>
      <c r="I3" s="81" t="str">
        <f>IF((G3="Servis"),A3,"")</f>
        <v/>
      </c>
    </row>
    <row r="4" spans="1:9" x14ac:dyDescent="0.25">
      <c r="A4" s="45">
        <v>44901</v>
      </c>
      <c r="B4" s="2">
        <v>2707.9</v>
      </c>
      <c r="C4" s="3">
        <f>IF(B4="","",B4-B3)</f>
        <v>17.900000000000091</v>
      </c>
      <c r="D4" s="3">
        <v>62.4</v>
      </c>
      <c r="E4" s="3">
        <f>IF(OR(C4="",C4=0,D4=""),"",D4/C4)</f>
        <v>3.4860335195530547</v>
      </c>
      <c r="F4" s="2" t="s">
        <v>55</v>
      </c>
      <c r="G4" s="2"/>
      <c r="H4" s="47"/>
      <c r="I4" s="81" t="str">
        <f t="shared" ref="I4:I50" si="0">IF((G4="Servis"),A4,"")</f>
        <v/>
      </c>
    </row>
    <row r="5" spans="1:9" x14ac:dyDescent="0.25">
      <c r="A5" s="45">
        <v>44935</v>
      </c>
      <c r="B5" s="3">
        <v>2725.5</v>
      </c>
      <c r="C5" s="3">
        <f t="shared" ref="C5:C50" si="1">IF(B5="","",B5-B4)</f>
        <v>17.599999999999909</v>
      </c>
      <c r="D5" s="46">
        <v>47.5</v>
      </c>
      <c r="E5" s="3">
        <f t="shared" ref="E5:E17" si="2">IF(OR(C5="",C5=0,D5=""),"",D5/C5)</f>
        <v>2.6988636363636505</v>
      </c>
      <c r="F5" s="2" t="s">
        <v>55</v>
      </c>
      <c r="G5" s="2"/>
      <c r="H5" s="47"/>
      <c r="I5" s="81" t="str">
        <f t="shared" si="0"/>
        <v/>
      </c>
    </row>
    <row r="6" spans="1:9" x14ac:dyDescent="0.25">
      <c r="A6" s="45">
        <v>44944</v>
      </c>
      <c r="B6" s="3">
        <v>2753.1</v>
      </c>
      <c r="C6" s="3">
        <f t="shared" si="1"/>
        <v>27.599999999999909</v>
      </c>
      <c r="D6" s="46">
        <v>54.5</v>
      </c>
      <c r="E6" s="3">
        <f t="shared" si="2"/>
        <v>1.9746376811594268</v>
      </c>
      <c r="F6" s="2" t="s">
        <v>55</v>
      </c>
      <c r="G6" s="2"/>
      <c r="H6" s="47"/>
      <c r="I6" s="81" t="str">
        <f t="shared" si="0"/>
        <v/>
      </c>
    </row>
    <row r="7" spans="1:9" x14ac:dyDescent="0.25">
      <c r="A7" s="49">
        <v>44952</v>
      </c>
      <c r="B7" s="3">
        <v>2791.1</v>
      </c>
      <c r="C7" s="3">
        <f t="shared" si="1"/>
        <v>38</v>
      </c>
      <c r="D7" s="46">
        <v>54.6</v>
      </c>
      <c r="E7" s="3">
        <f t="shared" si="2"/>
        <v>1.4368421052631579</v>
      </c>
      <c r="F7" s="2" t="s">
        <v>55</v>
      </c>
      <c r="G7" s="2"/>
      <c r="H7" s="47"/>
      <c r="I7" s="81" t="str">
        <f t="shared" si="0"/>
        <v/>
      </c>
    </row>
    <row r="8" spans="1:9" x14ac:dyDescent="0.25">
      <c r="A8" s="49">
        <v>44963</v>
      </c>
      <c r="B8" s="3">
        <v>2827</v>
      </c>
      <c r="C8" s="3">
        <f t="shared" si="1"/>
        <v>35.900000000000091</v>
      </c>
      <c r="D8" s="46">
        <v>20</v>
      </c>
      <c r="E8" s="3">
        <f t="shared" si="2"/>
        <v>0.55710306406685095</v>
      </c>
      <c r="F8" s="2" t="s">
        <v>55</v>
      </c>
      <c r="G8" s="2"/>
      <c r="H8" s="47" t="s">
        <v>9</v>
      </c>
      <c r="I8" s="81" t="str">
        <f t="shared" si="0"/>
        <v/>
      </c>
    </row>
    <row r="9" spans="1:9" x14ac:dyDescent="0.25">
      <c r="A9" s="49">
        <v>44978</v>
      </c>
      <c r="B9" s="3">
        <v>2834.4</v>
      </c>
      <c r="C9" s="3">
        <f t="shared" si="1"/>
        <v>7.4000000000000909</v>
      </c>
      <c r="D9" s="3">
        <v>56.1</v>
      </c>
      <c r="E9" s="3">
        <f t="shared" si="2"/>
        <v>7.5810810810809883</v>
      </c>
      <c r="F9" s="2" t="s">
        <v>56</v>
      </c>
      <c r="G9" s="2"/>
      <c r="H9" s="47"/>
      <c r="I9" s="81" t="str">
        <f t="shared" si="0"/>
        <v/>
      </c>
    </row>
    <row r="10" spans="1:9" x14ac:dyDescent="0.25">
      <c r="A10" s="49">
        <v>44986</v>
      </c>
      <c r="B10" s="3">
        <v>2844</v>
      </c>
      <c r="C10" s="3">
        <f t="shared" si="1"/>
        <v>9.5999999999999091</v>
      </c>
      <c r="D10" s="46">
        <v>42.8</v>
      </c>
      <c r="E10" s="3">
        <f t="shared" si="2"/>
        <v>4.4583333333333757</v>
      </c>
      <c r="F10" s="2" t="s">
        <v>56</v>
      </c>
      <c r="G10" s="2"/>
      <c r="H10" s="47"/>
      <c r="I10" s="81" t="str">
        <f t="shared" si="0"/>
        <v/>
      </c>
    </row>
    <row r="11" spans="1:9" x14ac:dyDescent="0.25">
      <c r="A11" s="49">
        <v>44995</v>
      </c>
      <c r="B11" s="3">
        <v>2853.4</v>
      </c>
      <c r="C11" s="3">
        <f t="shared" si="1"/>
        <v>9.4000000000000909</v>
      </c>
      <c r="D11" s="46">
        <v>17.2</v>
      </c>
      <c r="E11" s="3">
        <f t="shared" si="2"/>
        <v>1.8297872340425354</v>
      </c>
      <c r="F11" s="2" t="s">
        <v>56</v>
      </c>
      <c r="G11" s="2" t="s">
        <v>73</v>
      </c>
      <c r="H11" s="47"/>
      <c r="I11" s="81" t="str">
        <f t="shared" si="0"/>
        <v/>
      </c>
    </row>
    <row r="12" spans="1:9" x14ac:dyDescent="0.25">
      <c r="A12" s="49"/>
      <c r="B12" s="2"/>
      <c r="C12" s="3" t="str">
        <f t="shared" si="1"/>
        <v/>
      </c>
      <c r="D12" s="47"/>
      <c r="E12" s="3" t="str">
        <f t="shared" si="2"/>
        <v/>
      </c>
      <c r="F12" s="2"/>
      <c r="G12" s="2"/>
      <c r="H12" s="47"/>
      <c r="I12" s="81" t="str">
        <f t="shared" si="0"/>
        <v/>
      </c>
    </row>
    <row r="13" spans="1:9" x14ac:dyDescent="0.25">
      <c r="A13" s="49"/>
      <c r="B13" s="2"/>
      <c r="C13" s="3" t="str">
        <f t="shared" si="1"/>
        <v/>
      </c>
      <c r="D13" s="47"/>
      <c r="E13" s="3" t="str">
        <f t="shared" si="2"/>
        <v/>
      </c>
      <c r="F13" s="2"/>
      <c r="G13" s="2"/>
      <c r="H13" s="47"/>
      <c r="I13" s="81" t="str">
        <f t="shared" si="0"/>
        <v/>
      </c>
    </row>
    <row r="14" spans="1:9" x14ac:dyDescent="0.25">
      <c r="A14" s="49"/>
      <c r="B14" s="2"/>
      <c r="C14" s="3" t="str">
        <f t="shared" si="1"/>
        <v/>
      </c>
      <c r="D14" s="47"/>
      <c r="E14" s="3" t="str">
        <f t="shared" si="2"/>
        <v/>
      </c>
      <c r="F14" s="2"/>
      <c r="G14" s="2"/>
      <c r="H14" s="47"/>
      <c r="I14" s="81" t="str">
        <f t="shared" si="0"/>
        <v/>
      </c>
    </row>
    <row r="15" spans="1:9" x14ac:dyDescent="0.25">
      <c r="A15" s="49"/>
      <c r="B15" s="2"/>
      <c r="C15" s="3" t="str">
        <f t="shared" si="1"/>
        <v/>
      </c>
      <c r="D15" s="47"/>
      <c r="E15" s="3" t="str">
        <f t="shared" si="2"/>
        <v/>
      </c>
      <c r="F15" s="2"/>
      <c r="G15" s="2"/>
      <c r="H15" s="47"/>
      <c r="I15" s="81" t="str">
        <f t="shared" si="0"/>
        <v/>
      </c>
    </row>
    <row r="16" spans="1:9" x14ac:dyDescent="0.25">
      <c r="A16" s="49"/>
      <c r="B16" s="2"/>
      <c r="C16" s="3" t="str">
        <f t="shared" si="1"/>
        <v/>
      </c>
      <c r="D16" s="47"/>
      <c r="E16" s="3" t="str">
        <f t="shared" si="2"/>
        <v/>
      </c>
      <c r="F16" s="2"/>
      <c r="G16" s="2"/>
      <c r="H16" s="47"/>
      <c r="I16" s="81" t="str">
        <f t="shared" si="0"/>
        <v/>
      </c>
    </row>
    <row r="17" spans="1:9" x14ac:dyDescent="0.25">
      <c r="A17" s="49"/>
      <c r="B17" s="2"/>
      <c r="C17" s="3" t="str">
        <f t="shared" si="1"/>
        <v/>
      </c>
      <c r="D17" s="47"/>
      <c r="E17" s="3" t="str">
        <f t="shared" si="2"/>
        <v/>
      </c>
      <c r="F17" s="2"/>
      <c r="G17" s="2"/>
      <c r="H17" s="47"/>
      <c r="I17" s="81" t="str">
        <f t="shared" si="0"/>
        <v/>
      </c>
    </row>
    <row r="18" spans="1:9" x14ac:dyDescent="0.25">
      <c r="A18" s="49"/>
      <c r="B18" s="2"/>
      <c r="C18" s="3" t="str">
        <f t="shared" si="1"/>
        <v/>
      </c>
      <c r="D18" s="47"/>
      <c r="E18" s="3" t="str">
        <f t="shared" ref="E18:E50" si="3">IF(OR(C18="",C18=0,D18=""),"",D18/C18)</f>
        <v/>
      </c>
      <c r="F18" s="2"/>
      <c r="G18" s="2"/>
      <c r="H18" s="47"/>
      <c r="I18" s="81" t="str">
        <f t="shared" si="0"/>
        <v/>
      </c>
    </row>
    <row r="19" spans="1:9" x14ac:dyDescent="0.25">
      <c r="A19" s="49"/>
      <c r="B19" s="2"/>
      <c r="C19" s="3" t="str">
        <f t="shared" si="1"/>
        <v/>
      </c>
      <c r="D19" s="47"/>
      <c r="E19" s="3" t="str">
        <f t="shared" si="3"/>
        <v/>
      </c>
      <c r="F19" s="2"/>
      <c r="G19" s="2"/>
      <c r="H19" s="47"/>
      <c r="I19" s="81" t="str">
        <f t="shared" si="0"/>
        <v/>
      </c>
    </row>
    <row r="20" spans="1:9" x14ac:dyDescent="0.25">
      <c r="A20" s="49"/>
      <c r="B20" s="2"/>
      <c r="C20" s="3" t="str">
        <f t="shared" si="1"/>
        <v/>
      </c>
      <c r="D20" s="47"/>
      <c r="E20" s="3" t="str">
        <f t="shared" si="3"/>
        <v/>
      </c>
      <c r="F20" s="2"/>
      <c r="G20" s="2"/>
      <c r="H20" s="47"/>
      <c r="I20" s="81" t="str">
        <f t="shared" si="0"/>
        <v/>
      </c>
    </row>
    <row r="21" spans="1:9" x14ac:dyDescent="0.25">
      <c r="A21" s="49"/>
      <c r="B21" s="2"/>
      <c r="C21" s="3" t="str">
        <f t="shared" si="1"/>
        <v/>
      </c>
      <c r="D21" s="47"/>
      <c r="E21" s="3" t="str">
        <f t="shared" si="3"/>
        <v/>
      </c>
      <c r="F21" s="2"/>
      <c r="G21" s="2"/>
      <c r="H21" s="47"/>
      <c r="I21" s="81" t="str">
        <f t="shared" si="0"/>
        <v/>
      </c>
    </row>
    <row r="22" spans="1:9" x14ac:dyDescent="0.25">
      <c r="A22" s="49"/>
      <c r="B22" s="2"/>
      <c r="C22" s="3" t="str">
        <f t="shared" si="1"/>
        <v/>
      </c>
      <c r="D22" s="47"/>
      <c r="E22" s="3" t="str">
        <f t="shared" si="3"/>
        <v/>
      </c>
      <c r="F22" s="2"/>
      <c r="G22" s="2"/>
      <c r="H22" s="47"/>
      <c r="I22" s="81" t="str">
        <f t="shared" si="0"/>
        <v/>
      </c>
    </row>
    <row r="23" spans="1:9" x14ac:dyDescent="0.25">
      <c r="A23" s="49"/>
      <c r="B23" s="2"/>
      <c r="C23" s="3" t="str">
        <f t="shared" si="1"/>
        <v/>
      </c>
      <c r="D23" s="47"/>
      <c r="E23" s="3" t="str">
        <f t="shared" si="3"/>
        <v/>
      </c>
      <c r="F23" s="2"/>
      <c r="G23" s="2"/>
      <c r="H23" s="47"/>
      <c r="I23" s="81" t="str">
        <f t="shared" si="0"/>
        <v/>
      </c>
    </row>
    <row r="24" spans="1:9" x14ac:dyDescent="0.25">
      <c r="A24" s="49"/>
      <c r="B24" s="2"/>
      <c r="C24" s="3" t="str">
        <f t="shared" si="1"/>
        <v/>
      </c>
      <c r="D24" s="47"/>
      <c r="E24" s="3" t="str">
        <f t="shared" si="3"/>
        <v/>
      </c>
      <c r="F24" s="2"/>
      <c r="G24" s="2"/>
      <c r="H24" s="47"/>
      <c r="I24" s="81" t="str">
        <f t="shared" si="0"/>
        <v/>
      </c>
    </row>
    <row r="25" spans="1:9" x14ac:dyDescent="0.25">
      <c r="A25" s="49"/>
      <c r="B25" s="2"/>
      <c r="C25" s="3" t="str">
        <f t="shared" si="1"/>
        <v/>
      </c>
      <c r="D25" s="47"/>
      <c r="E25" s="3" t="str">
        <f t="shared" si="3"/>
        <v/>
      </c>
      <c r="F25" s="2"/>
      <c r="G25" s="2"/>
      <c r="H25" s="47"/>
      <c r="I25" s="81" t="str">
        <f t="shared" si="0"/>
        <v/>
      </c>
    </row>
    <row r="26" spans="1:9" x14ac:dyDescent="0.25">
      <c r="A26" s="49"/>
      <c r="B26" s="2"/>
      <c r="C26" s="3" t="str">
        <f t="shared" si="1"/>
        <v/>
      </c>
      <c r="D26" s="47"/>
      <c r="E26" s="3" t="str">
        <f t="shared" si="3"/>
        <v/>
      </c>
      <c r="F26" s="2"/>
      <c r="G26" s="2"/>
      <c r="H26" s="47"/>
      <c r="I26" s="81" t="str">
        <f t="shared" si="0"/>
        <v/>
      </c>
    </row>
    <row r="27" spans="1:9" x14ac:dyDescent="0.25">
      <c r="A27" s="49"/>
      <c r="B27" s="2"/>
      <c r="C27" s="3" t="str">
        <f t="shared" si="1"/>
        <v/>
      </c>
      <c r="D27" s="47"/>
      <c r="E27" s="3" t="str">
        <f t="shared" si="3"/>
        <v/>
      </c>
      <c r="F27" s="2"/>
      <c r="G27" s="2"/>
      <c r="H27" s="47"/>
      <c r="I27" s="81" t="str">
        <f t="shared" si="0"/>
        <v/>
      </c>
    </row>
    <row r="28" spans="1:9" x14ac:dyDescent="0.25">
      <c r="A28" s="49"/>
      <c r="B28" s="2"/>
      <c r="C28" s="3" t="str">
        <f t="shared" si="1"/>
        <v/>
      </c>
      <c r="D28" s="47"/>
      <c r="E28" s="3" t="str">
        <f t="shared" si="3"/>
        <v/>
      </c>
      <c r="F28" s="2"/>
      <c r="G28" s="2"/>
      <c r="H28" s="47"/>
      <c r="I28" s="81" t="str">
        <f t="shared" si="0"/>
        <v/>
      </c>
    </row>
    <row r="29" spans="1:9" x14ac:dyDescent="0.25">
      <c r="A29" s="49"/>
      <c r="B29" s="2"/>
      <c r="C29" s="3" t="str">
        <f t="shared" si="1"/>
        <v/>
      </c>
      <c r="D29" s="47"/>
      <c r="E29" s="3" t="str">
        <f t="shared" si="3"/>
        <v/>
      </c>
      <c r="F29" s="2"/>
      <c r="G29" s="2"/>
      <c r="H29" s="47"/>
      <c r="I29" s="81" t="str">
        <f t="shared" si="0"/>
        <v/>
      </c>
    </row>
    <row r="30" spans="1:9" x14ac:dyDescent="0.25">
      <c r="A30" s="49"/>
      <c r="B30" s="2"/>
      <c r="C30" s="3" t="str">
        <f t="shared" si="1"/>
        <v/>
      </c>
      <c r="D30" s="47"/>
      <c r="E30" s="3" t="str">
        <f t="shared" si="3"/>
        <v/>
      </c>
      <c r="F30" s="2"/>
      <c r="G30" s="2"/>
      <c r="H30" s="47"/>
      <c r="I30" s="81" t="str">
        <f t="shared" si="0"/>
        <v/>
      </c>
    </row>
    <row r="31" spans="1:9" x14ac:dyDescent="0.25">
      <c r="A31" s="49"/>
      <c r="B31" s="2"/>
      <c r="C31" s="3" t="str">
        <f t="shared" si="1"/>
        <v/>
      </c>
      <c r="D31" s="47"/>
      <c r="E31" s="3" t="str">
        <f t="shared" si="3"/>
        <v/>
      </c>
      <c r="F31" s="2"/>
      <c r="G31" s="2"/>
      <c r="H31" s="47"/>
      <c r="I31" s="81" t="str">
        <f t="shared" si="0"/>
        <v/>
      </c>
    </row>
    <row r="32" spans="1:9" x14ac:dyDescent="0.25">
      <c r="A32" s="49"/>
      <c r="B32" s="2"/>
      <c r="C32" s="3" t="str">
        <f t="shared" si="1"/>
        <v/>
      </c>
      <c r="D32" s="47"/>
      <c r="E32" s="3" t="str">
        <f t="shared" si="3"/>
        <v/>
      </c>
      <c r="F32" s="2"/>
      <c r="G32" s="2"/>
      <c r="H32" s="47"/>
      <c r="I32" s="81" t="str">
        <f t="shared" si="0"/>
        <v/>
      </c>
    </row>
    <row r="33" spans="1:9" x14ac:dyDescent="0.25">
      <c r="A33" s="49"/>
      <c r="B33" s="2"/>
      <c r="C33" s="3" t="str">
        <f t="shared" si="1"/>
        <v/>
      </c>
      <c r="D33" s="47"/>
      <c r="E33" s="3" t="str">
        <f t="shared" si="3"/>
        <v/>
      </c>
      <c r="F33" s="2"/>
      <c r="G33" s="2"/>
      <c r="H33" s="47"/>
      <c r="I33" s="81" t="str">
        <f t="shared" si="0"/>
        <v/>
      </c>
    </row>
    <row r="34" spans="1:9" x14ac:dyDescent="0.25">
      <c r="A34" s="49"/>
      <c r="B34" s="2"/>
      <c r="C34" s="3" t="str">
        <f t="shared" si="1"/>
        <v/>
      </c>
      <c r="D34" s="47"/>
      <c r="E34" s="3" t="str">
        <f t="shared" si="3"/>
        <v/>
      </c>
      <c r="F34" s="2"/>
      <c r="G34" s="2"/>
      <c r="H34" s="47"/>
      <c r="I34" s="81" t="str">
        <f t="shared" si="0"/>
        <v/>
      </c>
    </row>
    <row r="35" spans="1:9" x14ac:dyDescent="0.25">
      <c r="A35" s="49"/>
      <c r="B35" s="2"/>
      <c r="C35" s="3" t="str">
        <f t="shared" si="1"/>
        <v/>
      </c>
      <c r="D35" s="47"/>
      <c r="E35" s="3" t="str">
        <f t="shared" si="3"/>
        <v/>
      </c>
      <c r="F35" s="2"/>
      <c r="G35" s="2"/>
      <c r="H35" s="47"/>
      <c r="I35" s="81" t="str">
        <f t="shared" si="0"/>
        <v/>
      </c>
    </row>
    <row r="36" spans="1:9" x14ac:dyDescent="0.25">
      <c r="A36" s="49"/>
      <c r="B36" s="2"/>
      <c r="C36" s="3" t="str">
        <f t="shared" si="1"/>
        <v/>
      </c>
      <c r="D36" s="47"/>
      <c r="E36" s="3" t="str">
        <f t="shared" si="3"/>
        <v/>
      </c>
      <c r="F36" s="2"/>
      <c r="G36" s="2"/>
      <c r="H36" s="47"/>
      <c r="I36" s="81" t="str">
        <f t="shared" si="0"/>
        <v/>
      </c>
    </row>
    <row r="37" spans="1:9" x14ac:dyDescent="0.25">
      <c r="A37" s="49"/>
      <c r="B37" s="2"/>
      <c r="C37" s="3" t="str">
        <f t="shared" si="1"/>
        <v/>
      </c>
      <c r="D37" s="47"/>
      <c r="E37" s="3" t="str">
        <f t="shared" si="3"/>
        <v/>
      </c>
      <c r="F37" s="2"/>
      <c r="G37" s="2"/>
      <c r="H37" s="47"/>
      <c r="I37" s="81" t="str">
        <f t="shared" si="0"/>
        <v/>
      </c>
    </row>
    <row r="38" spans="1:9" x14ac:dyDescent="0.25">
      <c r="A38" s="49"/>
      <c r="B38" s="2"/>
      <c r="C38" s="3" t="str">
        <f t="shared" si="1"/>
        <v/>
      </c>
      <c r="D38" s="47"/>
      <c r="E38" s="3" t="str">
        <f t="shared" si="3"/>
        <v/>
      </c>
      <c r="F38" s="2"/>
      <c r="G38" s="2"/>
      <c r="H38" s="47"/>
      <c r="I38" s="81" t="str">
        <f t="shared" si="0"/>
        <v/>
      </c>
    </row>
    <row r="39" spans="1:9" x14ac:dyDescent="0.25">
      <c r="A39" s="49"/>
      <c r="B39" s="2"/>
      <c r="C39" s="3" t="str">
        <f t="shared" si="1"/>
        <v/>
      </c>
      <c r="D39" s="47"/>
      <c r="E39" s="3" t="str">
        <f t="shared" si="3"/>
        <v/>
      </c>
      <c r="F39" s="2"/>
      <c r="G39" s="2"/>
      <c r="H39" s="47"/>
      <c r="I39" s="81" t="str">
        <f t="shared" si="0"/>
        <v/>
      </c>
    </row>
    <row r="40" spans="1:9" x14ac:dyDescent="0.25">
      <c r="A40" s="49"/>
      <c r="B40" s="2"/>
      <c r="C40" s="3" t="str">
        <f t="shared" si="1"/>
        <v/>
      </c>
      <c r="D40" s="47"/>
      <c r="E40" s="3" t="str">
        <f t="shared" si="3"/>
        <v/>
      </c>
      <c r="F40" s="2"/>
      <c r="G40" s="2"/>
      <c r="H40" s="47"/>
      <c r="I40" s="81" t="str">
        <f t="shared" si="0"/>
        <v/>
      </c>
    </row>
    <row r="41" spans="1:9" x14ac:dyDescent="0.25">
      <c r="A41" s="49"/>
      <c r="B41" s="2"/>
      <c r="C41" s="3" t="str">
        <f t="shared" si="1"/>
        <v/>
      </c>
      <c r="D41" s="47"/>
      <c r="E41" s="3" t="str">
        <f t="shared" si="3"/>
        <v/>
      </c>
      <c r="F41" s="2"/>
      <c r="G41" s="2"/>
      <c r="H41" s="47"/>
      <c r="I41" s="81" t="str">
        <f t="shared" si="0"/>
        <v/>
      </c>
    </row>
    <row r="42" spans="1:9" x14ac:dyDescent="0.25">
      <c r="A42" s="49"/>
      <c r="B42" s="2"/>
      <c r="C42" s="3" t="str">
        <f t="shared" si="1"/>
        <v/>
      </c>
      <c r="D42" s="47"/>
      <c r="E42" s="3" t="str">
        <f t="shared" si="3"/>
        <v/>
      </c>
      <c r="F42" s="2"/>
      <c r="G42" s="2"/>
      <c r="H42" s="47"/>
      <c r="I42" s="81" t="str">
        <f t="shared" si="0"/>
        <v/>
      </c>
    </row>
    <row r="43" spans="1:9" x14ac:dyDescent="0.25">
      <c r="A43" s="49"/>
      <c r="B43" s="2"/>
      <c r="C43" s="3" t="str">
        <f t="shared" si="1"/>
        <v/>
      </c>
      <c r="D43" s="47"/>
      <c r="E43" s="3" t="str">
        <f t="shared" si="3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2"/>
      <c r="C44" s="3" t="str">
        <f t="shared" si="1"/>
        <v/>
      </c>
      <c r="D44" s="47"/>
      <c r="E44" s="3" t="str">
        <f t="shared" si="3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2"/>
      <c r="C45" s="3" t="str">
        <f t="shared" si="1"/>
        <v/>
      </c>
      <c r="D45" s="47"/>
      <c r="E45" s="3" t="str">
        <f t="shared" si="3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2"/>
      <c r="C46" s="3" t="str">
        <f t="shared" si="1"/>
        <v/>
      </c>
      <c r="D46" s="47"/>
      <c r="E46" s="3" t="str">
        <f t="shared" si="3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2"/>
      <c r="C47" s="3" t="str">
        <f t="shared" si="1"/>
        <v/>
      </c>
      <c r="D47" s="47"/>
      <c r="E47" s="3" t="str">
        <f t="shared" si="3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2"/>
      <c r="C48" s="3" t="str">
        <f t="shared" si="1"/>
        <v/>
      </c>
      <c r="D48" s="47"/>
      <c r="E48" s="3" t="str">
        <f t="shared" si="3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2"/>
      <c r="C49" s="3" t="str">
        <f t="shared" si="1"/>
        <v/>
      </c>
      <c r="D49" s="47"/>
      <c r="E49" s="3" t="str">
        <f t="shared" si="3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2"/>
      <c r="C50" s="3" t="str">
        <f t="shared" si="1"/>
        <v/>
      </c>
      <c r="D50" s="47"/>
      <c r="E50" s="3" t="str">
        <f t="shared" si="3"/>
        <v/>
      </c>
      <c r="F50" s="2"/>
      <c r="G50" s="2"/>
      <c r="H50" s="47"/>
      <c r="I50" s="81" t="str">
        <f t="shared" si="0"/>
        <v/>
      </c>
    </row>
    <row r="51" spans="1:9" x14ac:dyDescent="0.25">
      <c r="A51" s="49"/>
      <c r="B51" s="2"/>
      <c r="C51" s="3" t="str">
        <f t="shared" ref="C51:C100" si="4">IF(B51="","",B51-B50)</f>
        <v/>
      </c>
      <c r="D51" s="47"/>
      <c r="E51" s="3" t="str">
        <f t="shared" ref="E51:E100" si="5">IF(OR(C51="",C51=0,D51=""),"",D51/C51)</f>
        <v/>
      </c>
      <c r="F51" s="2"/>
      <c r="G51" s="2"/>
      <c r="H51" s="47"/>
      <c r="I51" s="81" t="str">
        <f t="shared" ref="I51:I100" si="6">IF((G51="Servis"),A51,"")</f>
        <v/>
      </c>
    </row>
    <row r="52" spans="1:9" x14ac:dyDescent="0.25">
      <c r="A52" s="49"/>
      <c r="B52" s="2"/>
      <c r="C52" s="3" t="str">
        <f t="shared" si="4"/>
        <v/>
      </c>
      <c r="D52" s="47"/>
      <c r="E52" s="3" t="str">
        <f t="shared" si="5"/>
        <v/>
      </c>
      <c r="F52" s="2"/>
      <c r="G52" s="2"/>
      <c r="H52" s="47"/>
      <c r="I52" s="81" t="str">
        <f t="shared" si="6"/>
        <v/>
      </c>
    </row>
    <row r="53" spans="1:9" x14ac:dyDescent="0.25">
      <c r="A53" s="49"/>
      <c r="B53" s="2"/>
      <c r="C53" s="3" t="str">
        <f t="shared" si="4"/>
        <v/>
      </c>
      <c r="D53" s="47"/>
      <c r="E53" s="3" t="str">
        <f t="shared" si="5"/>
        <v/>
      </c>
      <c r="F53" s="2"/>
      <c r="G53" s="2"/>
      <c r="H53" s="47"/>
      <c r="I53" s="81" t="str">
        <f t="shared" si="6"/>
        <v/>
      </c>
    </row>
    <row r="54" spans="1:9" x14ac:dyDescent="0.25">
      <c r="A54" s="49"/>
      <c r="B54" s="2"/>
      <c r="C54" s="3" t="str">
        <f t="shared" si="4"/>
        <v/>
      </c>
      <c r="D54" s="47"/>
      <c r="E54" s="3" t="str">
        <f t="shared" si="5"/>
        <v/>
      </c>
      <c r="F54" s="2"/>
      <c r="G54" s="2"/>
      <c r="H54" s="47"/>
      <c r="I54" s="81" t="str">
        <f t="shared" si="6"/>
        <v/>
      </c>
    </row>
    <row r="55" spans="1:9" x14ac:dyDescent="0.25">
      <c r="A55" s="49"/>
      <c r="B55" s="2"/>
      <c r="C55" s="3" t="str">
        <f t="shared" si="4"/>
        <v/>
      </c>
      <c r="D55" s="47"/>
      <c r="E55" s="3" t="str">
        <f t="shared" si="5"/>
        <v/>
      </c>
      <c r="F55" s="2"/>
      <c r="G55" s="2"/>
      <c r="H55" s="47"/>
      <c r="I55" s="81" t="str">
        <f t="shared" si="6"/>
        <v/>
      </c>
    </row>
    <row r="56" spans="1:9" x14ac:dyDescent="0.25">
      <c r="A56" s="49"/>
      <c r="B56" s="2"/>
      <c r="C56" s="3" t="str">
        <f t="shared" si="4"/>
        <v/>
      </c>
      <c r="D56" s="47"/>
      <c r="E56" s="3" t="str">
        <f t="shared" si="5"/>
        <v/>
      </c>
      <c r="F56" s="2"/>
      <c r="G56" s="2"/>
      <c r="H56" s="47"/>
      <c r="I56" s="81" t="str">
        <f t="shared" si="6"/>
        <v/>
      </c>
    </row>
    <row r="57" spans="1:9" x14ac:dyDescent="0.25">
      <c r="A57" s="49"/>
      <c r="B57" s="2"/>
      <c r="C57" s="3" t="str">
        <f t="shared" si="4"/>
        <v/>
      </c>
      <c r="D57" s="47"/>
      <c r="E57" s="3" t="str">
        <f t="shared" si="5"/>
        <v/>
      </c>
      <c r="F57" s="2"/>
      <c r="G57" s="2"/>
      <c r="H57" s="47"/>
      <c r="I57" s="81" t="str">
        <f t="shared" si="6"/>
        <v/>
      </c>
    </row>
    <row r="58" spans="1:9" x14ac:dyDescent="0.25">
      <c r="A58" s="49"/>
      <c r="B58" s="2"/>
      <c r="C58" s="3" t="str">
        <f t="shared" si="4"/>
        <v/>
      </c>
      <c r="D58" s="47"/>
      <c r="E58" s="3" t="str">
        <f t="shared" si="5"/>
        <v/>
      </c>
      <c r="F58" s="2"/>
      <c r="G58" s="2"/>
      <c r="H58" s="47"/>
      <c r="I58" s="81" t="str">
        <f t="shared" si="6"/>
        <v/>
      </c>
    </row>
    <row r="59" spans="1:9" x14ac:dyDescent="0.25">
      <c r="A59" s="49"/>
      <c r="B59" s="2"/>
      <c r="C59" s="3" t="str">
        <f t="shared" si="4"/>
        <v/>
      </c>
      <c r="D59" s="47"/>
      <c r="E59" s="3" t="str">
        <f t="shared" si="5"/>
        <v/>
      </c>
      <c r="F59" s="2"/>
      <c r="G59" s="2"/>
      <c r="H59" s="47"/>
      <c r="I59" s="81" t="str">
        <f t="shared" si="6"/>
        <v/>
      </c>
    </row>
    <row r="60" spans="1:9" x14ac:dyDescent="0.25">
      <c r="A60" s="49"/>
      <c r="B60" s="2"/>
      <c r="C60" s="3" t="str">
        <f t="shared" si="4"/>
        <v/>
      </c>
      <c r="D60" s="47"/>
      <c r="E60" s="3" t="str">
        <f t="shared" si="5"/>
        <v/>
      </c>
      <c r="F60" s="2"/>
      <c r="G60" s="2"/>
      <c r="H60" s="47"/>
      <c r="I60" s="81" t="str">
        <f t="shared" si="6"/>
        <v/>
      </c>
    </row>
    <row r="61" spans="1:9" x14ac:dyDescent="0.25">
      <c r="A61" s="49"/>
      <c r="B61" s="2"/>
      <c r="C61" s="3" t="str">
        <f t="shared" si="4"/>
        <v/>
      </c>
      <c r="D61" s="47"/>
      <c r="E61" s="3" t="str">
        <f t="shared" si="5"/>
        <v/>
      </c>
      <c r="F61" s="2"/>
      <c r="G61" s="2"/>
      <c r="H61" s="47"/>
      <c r="I61" s="81" t="str">
        <f t="shared" si="6"/>
        <v/>
      </c>
    </row>
    <row r="62" spans="1:9" x14ac:dyDescent="0.25">
      <c r="A62" s="49"/>
      <c r="B62" s="2"/>
      <c r="C62" s="3" t="str">
        <f t="shared" si="4"/>
        <v/>
      </c>
      <c r="D62" s="47"/>
      <c r="E62" s="3" t="str">
        <f t="shared" si="5"/>
        <v/>
      </c>
      <c r="F62" s="2"/>
      <c r="G62" s="2"/>
      <c r="H62" s="47"/>
      <c r="I62" s="81" t="str">
        <f t="shared" si="6"/>
        <v/>
      </c>
    </row>
    <row r="63" spans="1:9" x14ac:dyDescent="0.25">
      <c r="A63" s="49"/>
      <c r="B63" s="2"/>
      <c r="C63" s="3" t="str">
        <f t="shared" si="4"/>
        <v/>
      </c>
      <c r="D63" s="47"/>
      <c r="E63" s="3" t="str">
        <f t="shared" si="5"/>
        <v/>
      </c>
      <c r="F63" s="2"/>
      <c r="G63" s="2"/>
      <c r="H63" s="47"/>
      <c r="I63" s="81" t="str">
        <f t="shared" si="6"/>
        <v/>
      </c>
    </row>
    <row r="64" spans="1:9" x14ac:dyDescent="0.25">
      <c r="A64" s="49"/>
      <c r="B64" s="2"/>
      <c r="C64" s="3" t="str">
        <f t="shared" si="4"/>
        <v/>
      </c>
      <c r="D64" s="47"/>
      <c r="E64" s="3" t="str">
        <f t="shared" si="5"/>
        <v/>
      </c>
      <c r="F64" s="2"/>
      <c r="G64" s="2"/>
      <c r="H64" s="47"/>
      <c r="I64" s="81" t="str">
        <f t="shared" si="6"/>
        <v/>
      </c>
    </row>
    <row r="65" spans="1:9" x14ac:dyDescent="0.25">
      <c r="A65" s="49"/>
      <c r="B65" s="2"/>
      <c r="C65" s="3" t="str">
        <f t="shared" si="4"/>
        <v/>
      </c>
      <c r="D65" s="47"/>
      <c r="E65" s="3" t="str">
        <f t="shared" si="5"/>
        <v/>
      </c>
      <c r="F65" s="2"/>
      <c r="G65" s="2"/>
      <c r="H65" s="47"/>
      <c r="I65" s="81" t="str">
        <f t="shared" si="6"/>
        <v/>
      </c>
    </row>
    <row r="66" spans="1:9" x14ac:dyDescent="0.25">
      <c r="A66" s="49"/>
      <c r="B66" s="2"/>
      <c r="C66" s="3" t="str">
        <f t="shared" si="4"/>
        <v/>
      </c>
      <c r="D66" s="47"/>
      <c r="E66" s="3" t="str">
        <f t="shared" si="5"/>
        <v/>
      </c>
      <c r="F66" s="2"/>
      <c r="G66" s="2"/>
      <c r="H66" s="47"/>
      <c r="I66" s="81" t="str">
        <f t="shared" si="6"/>
        <v/>
      </c>
    </row>
    <row r="67" spans="1:9" x14ac:dyDescent="0.25">
      <c r="A67" s="49"/>
      <c r="B67" s="2"/>
      <c r="C67" s="3" t="str">
        <f t="shared" si="4"/>
        <v/>
      </c>
      <c r="D67" s="47"/>
      <c r="E67" s="3" t="str">
        <f t="shared" si="5"/>
        <v/>
      </c>
      <c r="F67" s="2"/>
      <c r="G67" s="2"/>
      <c r="H67" s="47"/>
      <c r="I67" s="81" t="str">
        <f t="shared" si="6"/>
        <v/>
      </c>
    </row>
    <row r="68" spans="1:9" x14ac:dyDescent="0.25">
      <c r="A68" s="49"/>
      <c r="B68" s="2"/>
      <c r="C68" s="3" t="str">
        <f t="shared" si="4"/>
        <v/>
      </c>
      <c r="D68" s="47"/>
      <c r="E68" s="3" t="str">
        <f t="shared" si="5"/>
        <v/>
      </c>
      <c r="F68" s="2"/>
      <c r="G68" s="2"/>
      <c r="H68" s="47"/>
      <c r="I68" s="81" t="str">
        <f t="shared" si="6"/>
        <v/>
      </c>
    </row>
    <row r="69" spans="1:9" x14ac:dyDescent="0.25">
      <c r="A69" s="49"/>
      <c r="B69" s="2"/>
      <c r="C69" s="3" t="str">
        <f t="shared" si="4"/>
        <v/>
      </c>
      <c r="D69" s="47"/>
      <c r="E69" s="3" t="str">
        <f t="shared" si="5"/>
        <v/>
      </c>
      <c r="F69" s="2"/>
      <c r="G69" s="2"/>
      <c r="H69" s="47"/>
      <c r="I69" s="81" t="str">
        <f t="shared" si="6"/>
        <v/>
      </c>
    </row>
    <row r="70" spans="1:9" x14ac:dyDescent="0.25">
      <c r="A70" s="49"/>
      <c r="B70" s="2"/>
      <c r="C70" s="3" t="str">
        <f t="shared" si="4"/>
        <v/>
      </c>
      <c r="D70" s="47"/>
      <c r="E70" s="3" t="str">
        <f t="shared" si="5"/>
        <v/>
      </c>
      <c r="F70" s="2"/>
      <c r="G70" s="2"/>
      <c r="H70" s="47"/>
      <c r="I70" s="81" t="str">
        <f t="shared" si="6"/>
        <v/>
      </c>
    </row>
    <row r="71" spans="1:9" x14ac:dyDescent="0.25">
      <c r="A71" s="49"/>
      <c r="B71" s="2"/>
      <c r="C71" s="3" t="str">
        <f t="shared" si="4"/>
        <v/>
      </c>
      <c r="D71" s="47"/>
      <c r="E71" s="3" t="str">
        <f t="shared" si="5"/>
        <v/>
      </c>
      <c r="F71" s="2"/>
      <c r="G71" s="2"/>
      <c r="H71" s="47"/>
      <c r="I71" s="81" t="str">
        <f t="shared" si="6"/>
        <v/>
      </c>
    </row>
    <row r="72" spans="1:9" x14ac:dyDescent="0.25">
      <c r="A72" s="49"/>
      <c r="B72" s="2"/>
      <c r="C72" s="3" t="str">
        <f t="shared" si="4"/>
        <v/>
      </c>
      <c r="D72" s="47"/>
      <c r="E72" s="3" t="str">
        <f t="shared" si="5"/>
        <v/>
      </c>
      <c r="F72" s="2"/>
      <c r="G72" s="2"/>
      <c r="H72" s="47"/>
      <c r="I72" s="81" t="str">
        <f t="shared" si="6"/>
        <v/>
      </c>
    </row>
    <row r="73" spans="1:9" x14ac:dyDescent="0.25">
      <c r="A73" s="49"/>
      <c r="B73" s="2"/>
      <c r="C73" s="3" t="str">
        <f t="shared" si="4"/>
        <v/>
      </c>
      <c r="D73" s="47"/>
      <c r="E73" s="3" t="str">
        <f t="shared" si="5"/>
        <v/>
      </c>
      <c r="F73" s="2"/>
      <c r="G73" s="2"/>
      <c r="H73" s="47"/>
      <c r="I73" s="81" t="str">
        <f t="shared" si="6"/>
        <v/>
      </c>
    </row>
    <row r="74" spans="1:9" x14ac:dyDescent="0.25">
      <c r="A74" s="49"/>
      <c r="B74" s="2"/>
      <c r="C74" s="3" t="str">
        <f t="shared" si="4"/>
        <v/>
      </c>
      <c r="D74" s="47"/>
      <c r="E74" s="3" t="str">
        <f t="shared" si="5"/>
        <v/>
      </c>
      <c r="F74" s="2"/>
      <c r="G74" s="2"/>
      <c r="H74" s="47"/>
      <c r="I74" s="81" t="str">
        <f t="shared" si="6"/>
        <v/>
      </c>
    </row>
    <row r="75" spans="1:9" x14ac:dyDescent="0.25">
      <c r="A75" s="49"/>
      <c r="B75" s="2"/>
      <c r="C75" s="3" t="str">
        <f t="shared" si="4"/>
        <v/>
      </c>
      <c r="D75" s="47"/>
      <c r="E75" s="3" t="str">
        <f t="shared" si="5"/>
        <v/>
      </c>
      <c r="F75" s="2"/>
      <c r="G75" s="2"/>
      <c r="H75" s="47"/>
      <c r="I75" s="81" t="str">
        <f t="shared" si="6"/>
        <v/>
      </c>
    </row>
    <row r="76" spans="1:9" x14ac:dyDescent="0.25">
      <c r="A76" s="49"/>
      <c r="B76" s="2"/>
      <c r="C76" s="3" t="str">
        <f t="shared" si="4"/>
        <v/>
      </c>
      <c r="D76" s="47"/>
      <c r="E76" s="3" t="str">
        <f t="shared" si="5"/>
        <v/>
      </c>
      <c r="F76" s="2"/>
      <c r="G76" s="2"/>
      <c r="H76" s="47"/>
      <c r="I76" s="81" t="str">
        <f t="shared" si="6"/>
        <v/>
      </c>
    </row>
    <row r="77" spans="1:9" x14ac:dyDescent="0.25">
      <c r="A77" s="49"/>
      <c r="B77" s="2"/>
      <c r="C77" s="3" t="str">
        <f t="shared" si="4"/>
        <v/>
      </c>
      <c r="D77" s="47"/>
      <c r="E77" s="3" t="str">
        <f t="shared" si="5"/>
        <v/>
      </c>
      <c r="F77" s="2"/>
      <c r="G77" s="2"/>
      <c r="H77" s="47"/>
      <c r="I77" s="81" t="str">
        <f t="shared" si="6"/>
        <v/>
      </c>
    </row>
    <row r="78" spans="1:9" x14ac:dyDescent="0.25">
      <c r="A78" s="49"/>
      <c r="B78" s="2"/>
      <c r="C78" s="3" t="str">
        <f t="shared" si="4"/>
        <v/>
      </c>
      <c r="D78" s="47"/>
      <c r="E78" s="3" t="str">
        <f t="shared" si="5"/>
        <v/>
      </c>
      <c r="F78" s="2"/>
      <c r="G78" s="2"/>
      <c r="H78" s="47"/>
      <c r="I78" s="81" t="str">
        <f t="shared" si="6"/>
        <v/>
      </c>
    </row>
    <row r="79" spans="1:9" x14ac:dyDescent="0.25">
      <c r="A79" s="49"/>
      <c r="B79" s="2"/>
      <c r="C79" s="3" t="str">
        <f t="shared" si="4"/>
        <v/>
      </c>
      <c r="D79" s="47"/>
      <c r="E79" s="3" t="str">
        <f t="shared" si="5"/>
        <v/>
      </c>
      <c r="F79" s="2"/>
      <c r="G79" s="2"/>
      <c r="H79" s="47"/>
      <c r="I79" s="81" t="str">
        <f t="shared" si="6"/>
        <v/>
      </c>
    </row>
    <row r="80" spans="1:9" x14ac:dyDescent="0.25">
      <c r="A80" s="49"/>
      <c r="B80" s="2"/>
      <c r="C80" s="3" t="str">
        <f t="shared" si="4"/>
        <v/>
      </c>
      <c r="D80" s="47"/>
      <c r="E80" s="3" t="str">
        <f t="shared" si="5"/>
        <v/>
      </c>
      <c r="F80" s="2"/>
      <c r="G80" s="2"/>
      <c r="H80" s="47"/>
      <c r="I80" s="81" t="str">
        <f t="shared" si="6"/>
        <v/>
      </c>
    </row>
    <row r="81" spans="1:9" x14ac:dyDescent="0.25">
      <c r="A81" s="49"/>
      <c r="B81" s="2"/>
      <c r="C81" s="3" t="str">
        <f t="shared" si="4"/>
        <v/>
      </c>
      <c r="D81" s="47"/>
      <c r="E81" s="3" t="str">
        <f t="shared" si="5"/>
        <v/>
      </c>
      <c r="F81" s="2"/>
      <c r="G81" s="2"/>
      <c r="H81" s="47"/>
      <c r="I81" s="81" t="str">
        <f t="shared" si="6"/>
        <v/>
      </c>
    </row>
    <row r="82" spans="1:9" x14ac:dyDescent="0.25">
      <c r="A82" s="49"/>
      <c r="B82" s="2"/>
      <c r="C82" s="3" t="str">
        <f t="shared" si="4"/>
        <v/>
      </c>
      <c r="D82" s="47"/>
      <c r="E82" s="3" t="str">
        <f t="shared" si="5"/>
        <v/>
      </c>
      <c r="F82" s="2"/>
      <c r="G82" s="2"/>
      <c r="H82" s="47"/>
      <c r="I82" s="81" t="str">
        <f t="shared" si="6"/>
        <v/>
      </c>
    </row>
    <row r="83" spans="1:9" x14ac:dyDescent="0.25">
      <c r="A83" s="49"/>
      <c r="B83" s="2"/>
      <c r="C83" s="3" t="str">
        <f t="shared" si="4"/>
        <v/>
      </c>
      <c r="D83" s="47"/>
      <c r="E83" s="3" t="str">
        <f t="shared" si="5"/>
        <v/>
      </c>
      <c r="F83" s="2"/>
      <c r="G83" s="2"/>
      <c r="H83" s="47"/>
      <c r="I83" s="81" t="str">
        <f t="shared" si="6"/>
        <v/>
      </c>
    </row>
    <row r="84" spans="1:9" x14ac:dyDescent="0.25">
      <c r="A84" s="49"/>
      <c r="B84" s="2"/>
      <c r="C84" s="3" t="str">
        <f t="shared" si="4"/>
        <v/>
      </c>
      <c r="D84" s="47"/>
      <c r="E84" s="3" t="str">
        <f t="shared" si="5"/>
        <v/>
      </c>
      <c r="F84" s="2"/>
      <c r="G84" s="2"/>
      <c r="H84" s="47"/>
      <c r="I84" s="81" t="str">
        <f t="shared" si="6"/>
        <v/>
      </c>
    </row>
    <row r="85" spans="1:9" x14ac:dyDescent="0.25">
      <c r="A85" s="49"/>
      <c r="B85" s="2"/>
      <c r="C85" s="3" t="str">
        <f t="shared" si="4"/>
        <v/>
      </c>
      <c r="D85" s="47"/>
      <c r="E85" s="3" t="str">
        <f t="shared" si="5"/>
        <v/>
      </c>
      <c r="F85" s="2"/>
      <c r="G85" s="2"/>
      <c r="H85" s="47"/>
      <c r="I85" s="81" t="str">
        <f t="shared" si="6"/>
        <v/>
      </c>
    </row>
    <row r="86" spans="1:9" x14ac:dyDescent="0.25">
      <c r="A86" s="49"/>
      <c r="B86" s="2"/>
      <c r="C86" s="3" t="str">
        <f t="shared" si="4"/>
        <v/>
      </c>
      <c r="D86" s="47"/>
      <c r="E86" s="3" t="str">
        <f t="shared" si="5"/>
        <v/>
      </c>
      <c r="F86" s="2"/>
      <c r="G86" s="2"/>
      <c r="H86" s="47"/>
      <c r="I86" s="81" t="str">
        <f t="shared" si="6"/>
        <v/>
      </c>
    </row>
    <row r="87" spans="1:9" x14ac:dyDescent="0.25">
      <c r="A87" s="49"/>
      <c r="B87" s="2"/>
      <c r="C87" s="3" t="str">
        <f t="shared" si="4"/>
        <v/>
      </c>
      <c r="D87" s="47"/>
      <c r="E87" s="3" t="str">
        <f t="shared" si="5"/>
        <v/>
      </c>
      <c r="F87" s="2"/>
      <c r="G87" s="2"/>
      <c r="H87" s="47"/>
      <c r="I87" s="81" t="str">
        <f t="shared" si="6"/>
        <v/>
      </c>
    </row>
    <row r="88" spans="1:9" x14ac:dyDescent="0.25">
      <c r="A88" s="49"/>
      <c r="B88" s="2"/>
      <c r="C88" s="3" t="str">
        <f t="shared" si="4"/>
        <v/>
      </c>
      <c r="D88" s="47"/>
      <c r="E88" s="3" t="str">
        <f t="shared" si="5"/>
        <v/>
      </c>
      <c r="F88" s="2"/>
      <c r="G88" s="2"/>
      <c r="H88" s="47"/>
      <c r="I88" s="81" t="str">
        <f t="shared" si="6"/>
        <v/>
      </c>
    </row>
    <row r="89" spans="1:9" x14ac:dyDescent="0.25">
      <c r="A89" s="49"/>
      <c r="B89" s="2"/>
      <c r="C89" s="3" t="str">
        <f t="shared" si="4"/>
        <v/>
      </c>
      <c r="D89" s="47"/>
      <c r="E89" s="3" t="str">
        <f t="shared" si="5"/>
        <v/>
      </c>
      <c r="F89" s="2"/>
      <c r="G89" s="2"/>
      <c r="H89" s="47"/>
      <c r="I89" s="81" t="str">
        <f t="shared" si="6"/>
        <v/>
      </c>
    </row>
    <row r="90" spans="1:9" x14ac:dyDescent="0.25">
      <c r="A90" s="49"/>
      <c r="B90" s="2"/>
      <c r="C90" s="3" t="str">
        <f t="shared" si="4"/>
        <v/>
      </c>
      <c r="D90" s="47"/>
      <c r="E90" s="3" t="str">
        <f t="shared" si="5"/>
        <v/>
      </c>
      <c r="F90" s="2"/>
      <c r="G90" s="2"/>
      <c r="H90" s="47"/>
      <c r="I90" s="81" t="str">
        <f t="shared" si="6"/>
        <v/>
      </c>
    </row>
    <row r="91" spans="1:9" x14ac:dyDescent="0.25">
      <c r="A91" s="49"/>
      <c r="B91" s="2"/>
      <c r="C91" s="3" t="str">
        <f t="shared" si="4"/>
        <v/>
      </c>
      <c r="D91" s="47"/>
      <c r="E91" s="3" t="str">
        <f t="shared" si="5"/>
        <v/>
      </c>
      <c r="F91" s="2"/>
      <c r="G91" s="2"/>
      <c r="H91" s="47"/>
      <c r="I91" s="81" t="str">
        <f t="shared" si="6"/>
        <v/>
      </c>
    </row>
    <row r="92" spans="1:9" x14ac:dyDescent="0.25">
      <c r="A92" s="49"/>
      <c r="B92" s="2"/>
      <c r="C92" s="3" t="str">
        <f t="shared" si="4"/>
        <v/>
      </c>
      <c r="D92" s="47"/>
      <c r="E92" s="3" t="str">
        <f t="shared" si="5"/>
        <v/>
      </c>
      <c r="F92" s="2"/>
      <c r="G92" s="2"/>
      <c r="H92" s="47"/>
      <c r="I92" s="81" t="str">
        <f t="shared" si="6"/>
        <v/>
      </c>
    </row>
    <row r="93" spans="1:9" x14ac:dyDescent="0.25">
      <c r="A93" s="49"/>
      <c r="B93" s="2"/>
      <c r="C93" s="3" t="str">
        <f t="shared" si="4"/>
        <v/>
      </c>
      <c r="D93" s="47"/>
      <c r="E93" s="3" t="str">
        <f t="shared" si="5"/>
        <v/>
      </c>
      <c r="F93" s="2"/>
      <c r="G93" s="2"/>
      <c r="H93" s="47"/>
      <c r="I93" s="81" t="str">
        <f t="shared" si="6"/>
        <v/>
      </c>
    </row>
    <row r="94" spans="1:9" x14ac:dyDescent="0.25">
      <c r="A94" s="49"/>
      <c r="B94" s="2"/>
      <c r="C94" s="3" t="str">
        <f t="shared" si="4"/>
        <v/>
      </c>
      <c r="D94" s="47"/>
      <c r="E94" s="3" t="str">
        <f t="shared" si="5"/>
        <v/>
      </c>
      <c r="F94" s="2"/>
      <c r="G94" s="2"/>
      <c r="H94" s="47"/>
      <c r="I94" s="81" t="str">
        <f t="shared" si="6"/>
        <v/>
      </c>
    </row>
    <row r="95" spans="1:9" x14ac:dyDescent="0.25">
      <c r="A95" s="49"/>
      <c r="B95" s="2"/>
      <c r="C95" s="3" t="str">
        <f t="shared" si="4"/>
        <v/>
      </c>
      <c r="D95" s="47"/>
      <c r="E95" s="3" t="str">
        <f t="shared" si="5"/>
        <v/>
      </c>
      <c r="F95" s="2"/>
      <c r="G95" s="2"/>
      <c r="H95" s="47"/>
      <c r="I95" s="81" t="str">
        <f t="shared" si="6"/>
        <v/>
      </c>
    </row>
    <row r="96" spans="1:9" x14ac:dyDescent="0.25">
      <c r="A96" s="49"/>
      <c r="B96" s="2"/>
      <c r="C96" s="3" t="str">
        <f t="shared" si="4"/>
        <v/>
      </c>
      <c r="D96" s="47"/>
      <c r="E96" s="3" t="str">
        <f t="shared" si="5"/>
        <v/>
      </c>
      <c r="F96" s="2"/>
      <c r="G96" s="2"/>
      <c r="H96" s="47"/>
      <c r="I96" s="81" t="str">
        <f t="shared" si="6"/>
        <v/>
      </c>
    </row>
    <row r="97" spans="1:9" x14ac:dyDescent="0.25">
      <c r="A97" s="49"/>
      <c r="B97" s="2"/>
      <c r="C97" s="3" t="str">
        <f t="shared" si="4"/>
        <v/>
      </c>
      <c r="D97" s="47"/>
      <c r="E97" s="3" t="str">
        <f t="shared" si="5"/>
        <v/>
      </c>
      <c r="F97" s="2"/>
      <c r="G97" s="2"/>
      <c r="H97" s="47"/>
      <c r="I97" s="81" t="str">
        <f t="shared" si="6"/>
        <v/>
      </c>
    </row>
    <row r="98" spans="1:9" x14ac:dyDescent="0.25">
      <c r="A98" s="49"/>
      <c r="B98" s="2"/>
      <c r="C98" s="3" t="str">
        <f t="shared" si="4"/>
        <v/>
      </c>
      <c r="D98" s="47"/>
      <c r="E98" s="3" t="str">
        <f t="shared" si="5"/>
        <v/>
      </c>
      <c r="F98" s="2"/>
      <c r="G98" s="2"/>
      <c r="H98" s="47"/>
      <c r="I98" s="81" t="str">
        <f t="shared" si="6"/>
        <v/>
      </c>
    </row>
    <row r="99" spans="1:9" x14ac:dyDescent="0.25">
      <c r="A99" s="49"/>
      <c r="B99" s="2"/>
      <c r="C99" s="3" t="str">
        <f t="shared" si="4"/>
        <v/>
      </c>
      <c r="D99" s="47"/>
      <c r="E99" s="3" t="str">
        <f t="shared" si="5"/>
        <v/>
      </c>
      <c r="F99" s="2"/>
      <c r="G99" s="2"/>
      <c r="H99" s="47"/>
      <c r="I99" s="81" t="str">
        <f t="shared" si="6"/>
        <v/>
      </c>
    </row>
    <row r="100" spans="1:9" x14ac:dyDescent="0.25">
      <c r="A100" s="49"/>
      <c r="B100" s="2"/>
      <c r="C100" s="3" t="str">
        <f t="shared" si="4"/>
        <v/>
      </c>
      <c r="D100" s="47"/>
      <c r="E100" s="3" t="str">
        <f t="shared" si="5"/>
        <v/>
      </c>
      <c r="F100" s="2"/>
      <c r="G100" s="2"/>
      <c r="H100" s="47"/>
      <c r="I100" s="81" t="str">
        <f t="shared" si="6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F27" sqref="F27"/>
    </sheetView>
  </sheetViews>
  <sheetFormatPr defaultColWidth="12.5703125" defaultRowHeight="15.75" x14ac:dyDescent="0.25"/>
  <cols>
    <col min="1" max="1" width="12.5703125" style="13"/>
    <col min="2" max="2" width="12.5703125" style="1"/>
    <col min="3" max="3" width="16" style="1" customWidth="1"/>
    <col min="4" max="4" width="12.5703125" style="1"/>
    <col min="5" max="5" width="12.5703125" style="48"/>
    <col min="6" max="6" width="32.7109375" style="1" customWidth="1"/>
    <col min="7" max="16384" width="12.5703125" style="1"/>
  </cols>
  <sheetData>
    <row r="1" spans="1:9" ht="37.5" customHeight="1" x14ac:dyDescent="0.25">
      <c r="A1" s="137" t="s">
        <v>69</v>
      </c>
      <c r="B1" s="137"/>
      <c r="C1" s="137"/>
      <c r="D1" s="137"/>
      <c r="E1" s="137"/>
      <c r="F1" s="137"/>
      <c r="G1" s="137"/>
      <c r="H1" s="137"/>
      <c r="I1" s="138"/>
    </row>
    <row r="2" spans="1:9" ht="18" customHeight="1" x14ac:dyDescent="0.25">
      <c r="A2" s="99" t="s">
        <v>1</v>
      </c>
      <c r="B2" s="95" t="s">
        <v>2</v>
      </c>
      <c r="C2" s="96" t="s">
        <v>3</v>
      </c>
      <c r="D2" s="95" t="s">
        <v>4</v>
      </c>
      <c r="E2" s="97" t="s">
        <v>5</v>
      </c>
      <c r="F2" s="95" t="s">
        <v>6</v>
      </c>
      <c r="G2" s="95" t="s">
        <v>7</v>
      </c>
      <c r="H2" s="98" t="s">
        <v>8</v>
      </c>
      <c r="I2" s="92" t="s">
        <v>76</v>
      </c>
    </row>
    <row r="3" spans="1:9" ht="18" customHeight="1" x14ac:dyDescent="0.25">
      <c r="A3" s="84">
        <v>44854</v>
      </c>
      <c r="B3" s="64">
        <v>2154</v>
      </c>
      <c r="C3" s="65"/>
      <c r="D3" s="64"/>
      <c r="E3" s="66"/>
      <c r="F3" s="67"/>
      <c r="G3" s="67" t="s">
        <v>36</v>
      </c>
      <c r="H3" s="78"/>
      <c r="I3" s="81">
        <f>IF((G3="Servis"),A3,"")</f>
        <v>44854</v>
      </c>
    </row>
    <row r="4" spans="1:9" x14ac:dyDescent="0.25">
      <c r="A4" s="45">
        <v>44866</v>
      </c>
      <c r="B4" s="11">
        <v>2265.4</v>
      </c>
      <c r="C4" s="2">
        <f>IF(B4="","",B4-B3)</f>
        <v>111.40000000000009</v>
      </c>
      <c r="D4" s="11">
        <v>32.700000000000003</v>
      </c>
      <c r="E4" s="3">
        <f>IF(OR(C4="",C4=0,D4=""),"",D4/C4)</f>
        <v>0.29353680430879692</v>
      </c>
      <c r="F4" s="2" t="s">
        <v>57</v>
      </c>
      <c r="G4" s="2"/>
      <c r="H4" s="47"/>
      <c r="I4" s="81" t="str">
        <f t="shared" ref="I4:I50" si="0">IF((G4="Servis"),A4,"")</f>
        <v/>
      </c>
    </row>
    <row r="5" spans="1:9" x14ac:dyDescent="0.25">
      <c r="A5" s="45">
        <v>44873</v>
      </c>
      <c r="B5" s="2">
        <v>2272</v>
      </c>
      <c r="C5" s="2">
        <f t="shared" ref="C5:C50" si="1">IF(B5="","",B5-B4)</f>
        <v>6.5999999999999091</v>
      </c>
      <c r="D5" s="2">
        <v>19.5</v>
      </c>
      <c r="E5" s="3">
        <f t="shared" ref="E5:E50" si="2">IF(OR(C5="",C5=0,D5=""),"",D5/C5)</f>
        <v>2.9545454545454954</v>
      </c>
      <c r="F5" s="2" t="s">
        <v>57</v>
      </c>
      <c r="G5" s="2"/>
      <c r="H5" s="47"/>
      <c r="I5" s="81" t="str">
        <f t="shared" si="0"/>
        <v/>
      </c>
    </row>
    <row r="6" spans="1:9" x14ac:dyDescent="0.25">
      <c r="A6" s="45">
        <v>44881</v>
      </c>
      <c r="B6" s="2">
        <v>2287</v>
      </c>
      <c r="C6" s="2">
        <f t="shared" si="1"/>
        <v>15</v>
      </c>
      <c r="D6" s="2">
        <v>38.4</v>
      </c>
      <c r="E6" s="3">
        <f t="shared" si="2"/>
        <v>2.56</v>
      </c>
      <c r="F6" s="2" t="s">
        <v>57</v>
      </c>
      <c r="G6" s="2"/>
      <c r="H6" s="47"/>
      <c r="I6" s="81" t="str">
        <f t="shared" si="0"/>
        <v/>
      </c>
    </row>
    <row r="7" spans="1:9" x14ac:dyDescent="0.25">
      <c r="A7" s="45">
        <v>44888</v>
      </c>
      <c r="B7" s="2">
        <v>2298</v>
      </c>
      <c r="C7" s="2">
        <f t="shared" si="1"/>
        <v>11</v>
      </c>
      <c r="D7" s="2">
        <v>31.4</v>
      </c>
      <c r="E7" s="3">
        <f t="shared" si="2"/>
        <v>2.8545454545454545</v>
      </c>
      <c r="F7" s="2" t="s">
        <v>57</v>
      </c>
      <c r="G7" s="2"/>
      <c r="H7" s="47"/>
      <c r="I7" s="81" t="str">
        <f t="shared" si="0"/>
        <v/>
      </c>
    </row>
    <row r="8" spans="1:9" x14ac:dyDescent="0.25">
      <c r="A8" s="45">
        <v>44900</v>
      </c>
      <c r="B8" s="2">
        <v>2320</v>
      </c>
      <c r="C8" s="2">
        <f t="shared" si="1"/>
        <v>22</v>
      </c>
      <c r="D8" s="2">
        <v>56</v>
      </c>
      <c r="E8" s="3">
        <f t="shared" si="2"/>
        <v>2.5454545454545454</v>
      </c>
      <c r="F8" s="2" t="s">
        <v>58</v>
      </c>
      <c r="G8" s="2"/>
      <c r="H8" s="47"/>
      <c r="I8" s="81" t="str">
        <f t="shared" si="0"/>
        <v/>
      </c>
    </row>
    <row r="9" spans="1:9" x14ac:dyDescent="0.25">
      <c r="A9" s="45">
        <v>44943</v>
      </c>
      <c r="B9" s="3">
        <v>2347.5</v>
      </c>
      <c r="C9" s="2">
        <f t="shared" si="1"/>
        <v>27.5</v>
      </c>
      <c r="D9" s="46">
        <v>62.1</v>
      </c>
      <c r="E9" s="3">
        <f t="shared" si="2"/>
        <v>2.2581818181818183</v>
      </c>
      <c r="F9" s="2" t="s">
        <v>59</v>
      </c>
      <c r="G9" s="2" t="s">
        <v>60</v>
      </c>
      <c r="H9" s="47" t="s">
        <v>61</v>
      </c>
      <c r="I9" s="81" t="str">
        <f t="shared" si="0"/>
        <v/>
      </c>
    </row>
    <row r="10" spans="1:9" x14ac:dyDescent="0.25">
      <c r="A10" s="45">
        <v>44946</v>
      </c>
      <c r="B10" s="3">
        <v>2350.3000000000002</v>
      </c>
      <c r="C10" s="2">
        <f t="shared" si="1"/>
        <v>2.8000000000001819</v>
      </c>
      <c r="D10" s="46">
        <v>8.1999999999999993</v>
      </c>
      <c r="E10" s="3">
        <f t="shared" si="2"/>
        <v>2.9285714285712379</v>
      </c>
      <c r="F10" s="2" t="s">
        <v>59</v>
      </c>
      <c r="G10" s="2"/>
      <c r="H10" s="47"/>
      <c r="I10" s="81" t="str">
        <f t="shared" si="0"/>
        <v/>
      </c>
    </row>
    <row r="11" spans="1:9" x14ac:dyDescent="0.25">
      <c r="A11" s="45">
        <v>44950</v>
      </c>
      <c r="B11" s="3">
        <v>2358.1</v>
      </c>
      <c r="C11" s="2">
        <f t="shared" si="1"/>
        <v>7.7999999999997272</v>
      </c>
      <c r="D11" s="46">
        <v>18.8</v>
      </c>
      <c r="E11" s="3">
        <f t="shared" si="2"/>
        <v>2.4102564102564945</v>
      </c>
      <c r="F11" s="2" t="s">
        <v>59</v>
      </c>
      <c r="G11" s="2"/>
      <c r="H11" s="47"/>
      <c r="I11" s="81" t="str">
        <f t="shared" si="0"/>
        <v/>
      </c>
    </row>
    <row r="12" spans="1:9" x14ac:dyDescent="0.25">
      <c r="A12" s="49">
        <v>44960</v>
      </c>
      <c r="B12" s="3">
        <v>2386.9</v>
      </c>
      <c r="C12" s="2">
        <f t="shared" si="1"/>
        <v>28.800000000000182</v>
      </c>
      <c r="D12" s="46">
        <v>36.5</v>
      </c>
      <c r="E12" s="3">
        <f t="shared" si="2"/>
        <v>1.2673611111111032</v>
      </c>
      <c r="F12" s="2" t="s">
        <v>59</v>
      </c>
      <c r="G12" s="2"/>
      <c r="H12" s="47"/>
      <c r="I12" s="81" t="str">
        <f t="shared" si="0"/>
        <v/>
      </c>
    </row>
    <row r="13" spans="1:9" x14ac:dyDescent="0.25">
      <c r="A13" s="49">
        <v>44963</v>
      </c>
      <c r="B13" s="3">
        <v>2397.9</v>
      </c>
      <c r="C13" s="2">
        <f t="shared" si="1"/>
        <v>11</v>
      </c>
      <c r="D13" s="46">
        <v>27</v>
      </c>
      <c r="E13" s="3">
        <f t="shared" si="2"/>
        <v>2.4545454545454546</v>
      </c>
      <c r="F13" s="2" t="s">
        <v>59</v>
      </c>
      <c r="G13" s="2"/>
      <c r="H13" s="47"/>
      <c r="I13" s="81" t="str">
        <f t="shared" si="0"/>
        <v/>
      </c>
    </row>
    <row r="14" spans="1:9" x14ac:dyDescent="0.25">
      <c r="A14" s="49">
        <v>44965</v>
      </c>
      <c r="B14" s="3">
        <v>2412.8000000000002</v>
      </c>
      <c r="C14" s="2">
        <f t="shared" si="1"/>
        <v>14.900000000000091</v>
      </c>
      <c r="D14" s="46">
        <v>35.6</v>
      </c>
      <c r="E14" s="3">
        <f t="shared" si="2"/>
        <v>2.3892617449664284</v>
      </c>
      <c r="F14" s="2" t="s">
        <v>59</v>
      </c>
      <c r="G14" s="2"/>
      <c r="H14" s="47"/>
      <c r="I14" s="81" t="str">
        <f t="shared" si="0"/>
        <v/>
      </c>
    </row>
    <row r="15" spans="1:9" x14ac:dyDescent="0.25">
      <c r="A15" s="49">
        <v>44967</v>
      </c>
      <c r="B15" s="3">
        <v>2430</v>
      </c>
      <c r="C15" s="2">
        <f t="shared" si="1"/>
        <v>17.199999999999818</v>
      </c>
      <c r="D15" s="46">
        <v>40.9</v>
      </c>
      <c r="E15" s="3">
        <f t="shared" si="2"/>
        <v>2.3779069767442111</v>
      </c>
      <c r="F15" s="2" t="s">
        <v>59</v>
      </c>
      <c r="G15" s="2"/>
      <c r="H15" s="47"/>
      <c r="I15" s="81" t="str">
        <f t="shared" si="0"/>
        <v/>
      </c>
    </row>
    <row r="16" spans="1:9" x14ac:dyDescent="0.25">
      <c r="A16" s="49">
        <v>44971</v>
      </c>
      <c r="B16" s="3">
        <v>2449.5</v>
      </c>
      <c r="C16" s="2">
        <f t="shared" si="1"/>
        <v>19.5</v>
      </c>
      <c r="D16" s="46">
        <v>59.1</v>
      </c>
      <c r="E16" s="3">
        <f t="shared" si="2"/>
        <v>3.0307692307692307</v>
      </c>
      <c r="F16" s="2" t="s">
        <v>59</v>
      </c>
      <c r="G16" s="2"/>
      <c r="H16" s="47"/>
      <c r="I16" s="81" t="str">
        <f t="shared" si="0"/>
        <v/>
      </c>
    </row>
    <row r="17" spans="1:9" x14ac:dyDescent="0.25">
      <c r="A17" s="49">
        <v>44977</v>
      </c>
      <c r="B17" s="2">
        <v>2479</v>
      </c>
      <c r="C17" s="2">
        <f t="shared" si="1"/>
        <v>29.5</v>
      </c>
      <c r="D17" s="47">
        <v>46.9</v>
      </c>
      <c r="E17" s="3">
        <f t="shared" si="2"/>
        <v>1.5898305084745763</v>
      </c>
      <c r="F17" s="2" t="s">
        <v>59</v>
      </c>
      <c r="G17" s="2"/>
      <c r="H17" s="47"/>
      <c r="I17" s="81" t="str">
        <f t="shared" si="0"/>
        <v/>
      </c>
    </row>
    <row r="18" spans="1:9" x14ac:dyDescent="0.25">
      <c r="A18" s="49">
        <v>44980</v>
      </c>
      <c r="B18" s="2">
        <v>2491.6999999999998</v>
      </c>
      <c r="C18" s="2">
        <f t="shared" si="1"/>
        <v>12.699999999999818</v>
      </c>
      <c r="D18" s="47">
        <v>36</v>
      </c>
      <c r="E18" s="3">
        <f t="shared" si="2"/>
        <v>2.8346456692913793</v>
      </c>
      <c r="F18" s="2" t="s">
        <v>59</v>
      </c>
      <c r="G18" s="2"/>
      <c r="H18" s="47"/>
      <c r="I18" s="81" t="str">
        <f t="shared" si="0"/>
        <v/>
      </c>
    </row>
    <row r="19" spans="1:9" x14ac:dyDescent="0.25">
      <c r="A19" s="49">
        <v>44984</v>
      </c>
      <c r="B19" s="2">
        <v>2515.4</v>
      </c>
      <c r="C19" s="2">
        <f t="shared" si="1"/>
        <v>23.700000000000273</v>
      </c>
      <c r="D19" s="47">
        <v>56.4</v>
      </c>
      <c r="E19" s="3">
        <f t="shared" si="2"/>
        <v>2.3797468354430107</v>
      </c>
      <c r="F19" s="2" t="s">
        <v>59</v>
      </c>
      <c r="G19" s="2"/>
      <c r="H19" s="47"/>
      <c r="I19" s="81" t="str">
        <f t="shared" si="0"/>
        <v/>
      </c>
    </row>
    <row r="20" spans="1:9" x14ac:dyDescent="0.25">
      <c r="A20" s="49">
        <v>44987</v>
      </c>
      <c r="B20" s="2">
        <v>2531.6999999999998</v>
      </c>
      <c r="C20" s="2">
        <f t="shared" si="1"/>
        <v>16.299999999999727</v>
      </c>
      <c r="D20" s="47">
        <v>40.9</v>
      </c>
      <c r="E20" s="3">
        <f t="shared" si="2"/>
        <v>2.509202453987772</v>
      </c>
      <c r="F20" s="2" t="s">
        <v>59</v>
      </c>
      <c r="G20" s="2"/>
      <c r="H20" s="47"/>
      <c r="I20" s="81" t="str">
        <f t="shared" si="0"/>
        <v/>
      </c>
    </row>
    <row r="21" spans="1:9" x14ac:dyDescent="0.25">
      <c r="A21" s="49">
        <v>44991</v>
      </c>
      <c r="B21" s="2">
        <v>2545.1</v>
      </c>
      <c r="C21" s="2">
        <f t="shared" si="1"/>
        <v>13.400000000000091</v>
      </c>
      <c r="D21" s="47">
        <v>40.299999999999997</v>
      </c>
      <c r="E21" s="3">
        <f t="shared" si="2"/>
        <v>3.0074626865671434</v>
      </c>
      <c r="F21" s="2" t="s">
        <v>59</v>
      </c>
      <c r="G21" s="2"/>
      <c r="H21" s="47"/>
      <c r="I21" s="81" t="str">
        <f t="shared" si="0"/>
        <v/>
      </c>
    </row>
    <row r="22" spans="1:9" x14ac:dyDescent="0.25">
      <c r="A22" s="49">
        <v>44994</v>
      </c>
      <c r="B22" s="2">
        <v>2555.6999999999998</v>
      </c>
      <c r="C22" s="2">
        <f t="shared" si="1"/>
        <v>10.599999999999909</v>
      </c>
      <c r="D22" s="47">
        <v>21.8</v>
      </c>
      <c r="E22" s="3">
        <f t="shared" si="2"/>
        <v>2.0566037735849232</v>
      </c>
      <c r="F22" s="2" t="s">
        <v>59</v>
      </c>
      <c r="G22" s="2"/>
      <c r="H22" s="47"/>
      <c r="I22" s="81" t="str">
        <f t="shared" si="0"/>
        <v/>
      </c>
    </row>
    <row r="23" spans="1:9" x14ac:dyDescent="0.25">
      <c r="A23" s="108">
        <v>45000</v>
      </c>
      <c r="B23" s="109">
        <v>2562.5</v>
      </c>
      <c r="C23" s="2">
        <f t="shared" si="1"/>
        <v>6.8000000000001819</v>
      </c>
      <c r="D23" s="110">
        <v>20.8</v>
      </c>
      <c r="E23" s="3">
        <f t="shared" si="2"/>
        <v>3.0588235294116828</v>
      </c>
      <c r="F23" s="109" t="s">
        <v>59</v>
      </c>
      <c r="G23" s="109"/>
      <c r="H23" s="110"/>
      <c r="I23" s="81" t="str">
        <f t="shared" si="0"/>
        <v/>
      </c>
    </row>
    <row r="24" spans="1:9" s="16" customFormat="1" x14ac:dyDescent="0.25">
      <c r="A24" s="111">
        <v>45002</v>
      </c>
      <c r="B24" s="112">
        <v>2576.1999999999998</v>
      </c>
      <c r="C24" s="2">
        <f t="shared" si="1"/>
        <v>13.699999999999818</v>
      </c>
      <c r="D24" s="112">
        <v>46.4</v>
      </c>
      <c r="E24" s="3">
        <f t="shared" si="2"/>
        <v>3.3868613138686579</v>
      </c>
      <c r="F24" s="112" t="s">
        <v>59</v>
      </c>
      <c r="G24" s="112"/>
      <c r="H24" s="113"/>
      <c r="I24" s="81" t="str">
        <f t="shared" si="0"/>
        <v/>
      </c>
    </row>
    <row r="25" spans="1:9" x14ac:dyDescent="0.25">
      <c r="A25" s="49"/>
      <c r="B25" s="2"/>
      <c r="C25" s="2" t="str">
        <f t="shared" si="1"/>
        <v/>
      </c>
      <c r="D25" s="47"/>
      <c r="E25" s="3" t="str">
        <f t="shared" si="2"/>
        <v/>
      </c>
      <c r="F25" s="2"/>
      <c r="G25" s="2"/>
      <c r="H25" s="47"/>
      <c r="I25" s="81" t="str">
        <f t="shared" si="0"/>
        <v/>
      </c>
    </row>
    <row r="26" spans="1:9" x14ac:dyDescent="0.25">
      <c r="A26" s="49"/>
      <c r="B26" s="2"/>
      <c r="C26" s="2" t="str">
        <f t="shared" si="1"/>
        <v/>
      </c>
      <c r="D26" s="47"/>
      <c r="E26" s="3" t="str">
        <f t="shared" si="2"/>
        <v/>
      </c>
      <c r="F26" s="2"/>
      <c r="G26" s="2"/>
      <c r="H26" s="47"/>
      <c r="I26" s="81" t="str">
        <f t="shared" si="0"/>
        <v/>
      </c>
    </row>
    <row r="27" spans="1:9" x14ac:dyDescent="0.25">
      <c r="A27" s="49"/>
      <c r="B27" s="2"/>
      <c r="C27" s="2" t="str">
        <f t="shared" si="1"/>
        <v/>
      </c>
      <c r="D27" s="47"/>
      <c r="E27" s="3" t="str">
        <f t="shared" si="2"/>
        <v/>
      </c>
      <c r="F27" s="2"/>
      <c r="G27" s="2"/>
      <c r="H27" s="47"/>
      <c r="I27" s="81" t="str">
        <f t="shared" si="0"/>
        <v/>
      </c>
    </row>
    <row r="28" spans="1:9" x14ac:dyDescent="0.25">
      <c r="A28" s="49"/>
      <c r="B28" s="2"/>
      <c r="C28" s="2" t="str">
        <f t="shared" si="1"/>
        <v/>
      </c>
      <c r="D28" s="47"/>
      <c r="E28" s="3" t="str">
        <f t="shared" si="2"/>
        <v/>
      </c>
      <c r="F28" s="2"/>
      <c r="G28" s="2"/>
      <c r="H28" s="47"/>
      <c r="I28" s="81" t="str">
        <f t="shared" si="0"/>
        <v/>
      </c>
    </row>
    <row r="29" spans="1:9" x14ac:dyDescent="0.25">
      <c r="A29" s="49"/>
      <c r="B29" s="2"/>
      <c r="C29" s="2" t="str">
        <f t="shared" si="1"/>
        <v/>
      </c>
      <c r="D29" s="47"/>
      <c r="E29" s="3" t="str">
        <f t="shared" si="2"/>
        <v/>
      </c>
      <c r="F29" s="2"/>
      <c r="G29" s="2"/>
      <c r="H29" s="47"/>
      <c r="I29" s="81" t="str">
        <f t="shared" si="0"/>
        <v/>
      </c>
    </row>
    <row r="30" spans="1:9" x14ac:dyDescent="0.25">
      <c r="A30" s="49"/>
      <c r="B30" s="2"/>
      <c r="C30" s="2" t="str">
        <f t="shared" si="1"/>
        <v/>
      </c>
      <c r="D30" s="47"/>
      <c r="E30" s="3" t="str">
        <f t="shared" si="2"/>
        <v/>
      </c>
      <c r="F30" s="2"/>
      <c r="G30" s="2"/>
      <c r="H30" s="47"/>
      <c r="I30" s="81" t="str">
        <f t="shared" si="0"/>
        <v/>
      </c>
    </row>
    <row r="31" spans="1:9" x14ac:dyDescent="0.25">
      <c r="A31" s="49"/>
      <c r="B31" s="2"/>
      <c r="C31" s="2" t="str">
        <f t="shared" si="1"/>
        <v/>
      </c>
      <c r="D31" s="47"/>
      <c r="E31" s="3" t="str">
        <f t="shared" si="2"/>
        <v/>
      </c>
      <c r="F31" s="2"/>
      <c r="G31" s="2"/>
      <c r="H31" s="47"/>
      <c r="I31" s="81" t="str">
        <f t="shared" si="0"/>
        <v/>
      </c>
    </row>
    <row r="32" spans="1:9" x14ac:dyDescent="0.25">
      <c r="A32" s="49"/>
      <c r="B32" s="2"/>
      <c r="C32" s="2" t="str">
        <f t="shared" si="1"/>
        <v/>
      </c>
      <c r="D32" s="47"/>
      <c r="E32" s="3" t="str">
        <f t="shared" si="2"/>
        <v/>
      </c>
      <c r="F32" s="2"/>
      <c r="G32" s="2"/>
      <c r="H32" s="47"/>
      <c r="I32" s="81" t="str">
        <f t="shared" si="0"/>
        <v/>
      </c>
    </row>
    <row r="33" spans="1:9" x14ac:dyDescent="0.25">
      <c r="A33" s="49"/>
      <c r="B33" s="2"/>
      <c r="C33" s="2" t="str">
        <f t="shared" si="1"/>
        <v/>
      </c>
      <c r="D33" s="47"/>
      <c r="E33" s="3" t="str">
        <f t="shared" si="2"/>
        <v/>
      </c>
      <c r="F33" s="2"/>
      <c r="G33" s="2"/>
      <c r="H33" s="47"/>
      <c r="I33" s="81" t="str">
        <f t="shared" si="0"/>
        <v/>
      </c>
    </row>
    <row r="34" spans="1:9" x14ac:dyDescent="0.25">
      <c r="A34" s="49"/>
      <c r="B34" s="2"/>
      <c r="C34" s="2" t="str">
        <f t="shared" si="1"/>
        <v/>
      </c>
      <c r="D34" s="47"/>
      <c r="E34" s="3" t="str">
        <f t="shared" si="2"/>
        <v/>
      </c>
      <c r="F34" s="2"/>
      <c r="G34" s="2"/>
      <c r="H34" s="47"/>
      <c r="I34" s="81" t="str">
        <f t="shared" si="0"/>
        <v/>
      </c>
    </row>
    <row r="35" spans="1:9" x14ac:dyDescent="0.25">
      <c r="A35" s="49"/>
      <c r="B35" s="2"/>
      <c r="C35" s="2" t="str">
        <f t="shared" si="1"/>
        <v/>
      </c>
      <c r="D35" s="47"/>
      <c r="E35" s="3" t="str">
        <f t="shared" si="2"/>
        <v/>
      </c>
      <c r="F35" s="2"/>
      <c r="G35" s="2"/>
      <c r="H35" s="47"/>
      <c r="I35" s="81" t="str">
        <f t="shared" si="0"/>
        <v/>
      </c>
    </row>
    <row r="36" spans="1:9" x14ac:dyDescent="0.25">
      <c r="A36" s="49"/>
      <c r="B36" s="2"/>
      <c r="C36" s="2" t="str">
        <f t="shared" si="1"/>
        <v/>
      </c>
      <c r="D36" s="47"/>
      <c r="E36" s="3" t="str">
        <f t="shared" si="2"/>
        <v/>
      </c>
      <c r="F36" s="2"/>
      <c r="G36" s="2"/>
      <c r="H36" s="47"/>
      <c r="I36" s="81" t="str">
        <f t="shared" si="0"/>
        <v/>
      </c>
    </row>
    <row r="37" spans="1:9" x14ac:dyDescent="0.25">
      <c r="A37" s="49"/>
      <c r="B37" s="2"/>
      <c r="C37" s="2" t="str">
        <f t="shared" si="1"/>
        <v/>
      </c>
      <c r="D37" s="47"/>
      <c r="E37" s="3" t="str">
        <f t="shared" si="2"/>
        <v/>
      </c>
      <c r="F37" s="2"/>
      <c r="G37" s="2"/>
      <c r="H37" s="47"/>
      <c r="I37" s="81" t="str">
        <f t="shared" si="0"/>
        <v/>
      </c>
    </row>
    <row r="38" spans="1:9" x14ac:dyDescent="0.25">
      <c r="A38" s="49"/>
      <c r="B38" s="2"/>
      <c r="C38" s="2" t="str">
        <f t="shared" si="1"/>
        <v/>
      </c>
      <c r="D38" s="47"/>
      <c r="E38" s="3" t="str">
        <f t="shared" si="2"/>
        <v/>
      </c>
      <c r="F38" s="2"/>
      <c r="G38" s="2"/>
      <c r="H38" s="47"/>
      <c r="I38" s="81" t="str">
        <f t="shared" si="0"/>
        <v/>
      </c>
    </row>
    <row r="39" spans="1:9" x14ac:dyDescent="0.25">
      <c r="A39" s="49"/>
      <c r="B39" s="2"/>
      <c r="C39" s="2" t="str">
        <f t="shared" si="1"/>
        <v/>
      </c>
      <c r="D39" s="47"/>
      <c r="E39" s="3" t="str">
        <f t="shared" si="2"/>
        <v/>
      </c>
      <c r="F39" s="2"/>
      <c r="G39" s="2"/>
      <c r="H39" s="47"/>
      <c r="I39" s="81" t="str">
        <f t="shared" si="0"/>
        <v/>
      </c>
    </row>
    <row r="40" spans="1:9" x14ac:dyDescent="0.25">
      <c r="A40" s="49"/>
      <c r="B40" s="2"/>
      <c r="C40" s="2" t="str">
        <f t="shared" si="1"/>
        <v/>
      </c>
      <c r="D40" s="47"/>
      <c r="E40" s="3" t="str">
        <f t="shared" si="2"/>
        <v/>
      </c>
      <c r="F40" s="2"/>
      <c r="G40" s="2"/>
      <c r="H40" s="47"/>
      <c r="I40" s="81" t="str">
        <f t="shared" si="0"/>
        <v/>
      </c>
    </row>
    <row r="41" spans="1:9" x14ac:dyDescent="0.25">
      <c r="A41" s="49"/>
      <c r="B41" s="2"/>
      <c r="C41" s="2" t="str">
        <f t="shared" si="1"/>
        <v/>
      </c>
      <c r="D41" s="47"/>
      <c r="E41" s="3" t="str">
        <f t="shared" si="2"/>
        <v/>
      </c>
      <c r="F41" s="2"/>
      <c r="G41" s="2"/>
      <c r="H41" s="47"/>
      <c r="I41" s="81" t="str">
        <f t="shared" si="0"/>
        <v/>
      </c>
    </row>
    <row r="42" spans="1:9" x14ac:dyDescent="0.25">
      <c r="A42" s="49"/>
      <c r="B42" s="2"/>
      <c r="C42" s="2" t="str">
        <f t="shared" si="1"/>
        <v/>
      </c>
      <c r="D42" s="47"/>
      <c r="E42" s="3" t="str">
        <f t="shared" si="2"/>
        <v/>
      </c>
      <c r="F42" s="2"/>
      <c r="G42" s="2"/>
      <c r="H42" s="47"/>
      <c r="I42" s="81" t="str">
        <f t="shared" si="0"/>
        <v/>
      </c>
    </row>
    <row r="43" spans="1:9" x14ac:dyDescent="0.25">
      <c r="A43" s="49"/>
      <c r="B43" s="2"/>
      <c r="C43" s="2" t="str">
        <f t="shared" si="1"/>
        <v/>
      </c>
      <c r="D43" s="47"/>
      <c r="E43" s="3" t="str">
        <f t="shared" si="2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2"/>
      <c r="C44" s="2" t="str">
        <f t="shared" si="1"/>
        <v/>
      </c>
      <c r="D44" s="47"/>
      <c r="E44" s="3" t="str">
        <f t="shared" si="2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2"/>
      <c r="C45" s="2" t="str">
        <f t="shared" si="1"/>
        <v/>
      </c>
      <c r="D45" s="47"/>
      <c r="E45" s="3" t="str">
        <f t="shared" si="2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2"/>
      <c r="C46" s="2" t="str">
        <f t="shared" si="1"/>
        <v/>
      </c>
      <c r="D46" s="47"/>
      <c r="E46" s="3" t="str">
        <f t="shared" si="2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2"/>
      <c r="C47" s="2" t="str">
        <f t="shared" si="1"/>
        <v/>
      </c>
      <c r="D47" s="47"/>
      <c r="E47" s="3" t="str">
        <f t="shared" si="2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2"/>
      <c r="C48" s="2" t="str">
        <f t="shared" si="1"/>
        <v/>
      </c>
      <c r="D48" s="47"/>
      <c r="E48" s="3" t="str">
        <f t="shared" si="2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2"/>
      <c r="C49" s="2" t="str">
        <f t="shared" si="1"/>
        <v/>
      </c>
      <c r="D49" s="47"/>
      <c r="E49" s="3" t="str">
        <f t="shared" si="2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2"/>
      <c r="C50" s="2" t="str">
        <f t="shared" si="1"/>
        <v/>
      </c>
      <c r="D50" s="47"/>
      <c r="E50" s="3" t="str">
        <f t="shared" si="2"/>
        <v/>
      </c>
      <c r="F50" s="2"/>
      <c r="G50" s="2"/>
      <c r="H50" s="47"/>
      <c r="I50" s="81" t="str">
        <f t="shared" si="0"/>
        <v/>
      </c>
    </row>
    <row r="51" spans="1:9" x14ac:dyDescent="0.25">
      <c r="A51" s="49"/>
      <c r="B51" s="2"/>
      <c r="C51" s="2" t="str">
        <f t="shared" ref="C51:C100" si="3">IF(B51="","",B51-B50)</f>
        <v/>
      </c>
      <c r="D51" s="47"/>
      <c r="E51" s="3" t="str">
        <f t="shared" ref="E51:E100" si="4">IF(OR(C51="",C51=0,D51=""),"",D51/C51)</f>
        <v/>
      </c>
      <c r="F51" s="2"/>
      <c r="G51" s="2"/>
      <c r="H51" s="47"/>
      <c r="I51" s="81" t="str">
        <f t="shared" ref="I51:I100" si="5">IF((G51="Servis"),A51,"")</f>
        <v/>
      </c>
    </row>
    <row r="52" spans="1:9" x14ac:dyDescent="0.25">
      <c r="A52" s="49"/>
      <c r="B52" s="2"/>
      <c r="C52" s="2" t="str">
        <f t="shared" si="3"/>
        <v/>
      </c>
      <c r="D52" s="47"/>
      <c r="E52" s="3" t="str">
        <f t="shared" si="4"/>
        <v/>
      </c>
      <c r="F52" s="2"/>
      <c r="G52" s="2"/>
      <c r="H52" s="47"/>
      <c r="I52" s="81" t="str">
        <f t="shared" si="5"/>
        <v/>
      </c>
    </row>
    <row r="53" spans="1:9" x14ac:dyDescent="0.25">
      <c r="A53" s="49"/>
      <c r="B53" s="2"/>
      <c r="C53" s="2" t="str">
        <f t="shared" si="3"/>
        <v/>
      </c>
      <c r="D53" s="47"/>
      <c r="E53" s="3" t="str">
        <f t="shared" si="4"/>
        <v/>
      </c>
      <c r="F53" s="2"/>
      <c r="G53" s="2"/>
      <c r="H53" s="47"/>
      <c r="I53" s="81" t="str">
        <f t="shared" si="5"/>
        <v/>
      </c>
    </row>
    <row r="54" spans="1:9" x14ac:dyDescent="0.25">
      <c r="A54" s="49"/>
      <c r="B54" s="2"/>
      <c r="C54" s="2" t="str">
        <f t="shared" si="3"/>
        <v/>
      </c>
      <c r="D54" s="47"/>
      <c r="E54" s="3" t="str">
        <f t="shared" si="4"/>
        <v/>
      </c>
      <c r="F54" s="2"/>
      <c r="G54" s="2"/>
      <c r="H54" s="47"/>
      <c r="I54" s="81" t="str">
        <f t="shared" si="5"/>
        <v/>
      </c>
    </row>
    <row r="55" spans="1:9" x14ac:dyDescent="0.25">
      <c r="A55" s="49"/>
      <c r="B55" s="2"/>
      <c r="C55" s="2" t="str">
        <f t="shared" si="3"/>
        <v/>
      </c>
      <c r="D55" s="47"/>
      <c r="E55" s="3" t="str">
        <f t="shared" si="4"/>
        <v/>
      </c>
      <c r="F55" s="2"/>
      <c r="G55" s="2"/>
      <c r="H55" s="47"/>
      <c r="I55" s="81" t="str">
        <f t="shared" si="5"/>
        <v/>
      </c>
    </row>
    <row r="56" spans="1:9" x14ac:dyDescent="0.25">
      <c r="A56" s="49"/>
      <c r="B56" s="2"/>
      <c r="C56" s="2" t="str">
        <f t="shared" si="3"/>
        <v/>
      </c>
      <c r="D56" s="47"/>
      <c r="E56" s="3" t="str">
        <f t="shared" si="4"/>
        <v/>
      </c>
      <c r="F56" s="2"/>
      <c r="G56" s="2"/>
      <c r="H56" s="47"/>
      <c r="I56" s="81" t="str">
        <f t="shared" si="5"/>
        <v/>
      </c>
    </row>
    <row r="57" spans="1:9" x14ac:dyDescent="0.25">
      <c r="A57" s="49"/>
      <c r="B57" s="2"/>
      <c r="C57" s="2" t="str">
        <f t="shared" si="3"/>
        <v/>
      </c>
      <c r="D57" s="47"/>
      <c r="E57" s="3" t="str">
        <f t="shared" si="4"/>
        <v/>
      </c>
      <c r="F57" s="2"/>
      <c r="G57" s="2"/>
      <c r="H57" s="47"/>
      <c r="I57" s="81" t="str">
        <f t="shared" si="5"/>
        <v/>
      </c>
    </row>
    <row r="58" spans="1:9" x14ac:dyDescent="0.25">
      <c r="A58" s="49"/>
      <c r="B58" s="2"/>
      <c r="C58" s="2" t="str">
        <f t="shared" si="3"/>
        <v/>
      </c>
      <c r="D58" s="47"/>
      <c r="E58" s="3" t="str">
        <f t="shared" si="4"/>
        <v/>
      </c>
      <c r="F58" s="2"/>
      <c r="G58" s="2"/>
      <c r="H58" s="47"/>
      <c r="I58" s="81" t="str">
        <f t="shared" si="5"/>
        <v/>
      </c>
    </row>
    <row r="59" spans="1:9" x14ac:dyDescent="0.25">
      <c r="A59" s="49"/>
      <c r="B59" s="2"/>
      <c r="C59" s="2" t="str">
        <f t="shared" si="3"/>
        <v/>
      </c>
      <c r="D59" s="47"/>
      <c r="E59" s="3" t="str">
        <f t="shared" si="4"/>
        <v/>
      </c>
      <c r="F59" s="2"/>
      <c r="G59" s="2"/>
      <c r="H59" s="47"/>
      <c r="I59" s="81" t="str">
        <f t="shared" si="5"/>
        <v/>
      </c>
    </row>
    <row r="60" spans="1:9" x14ac:dyDescent="0.25">
      <c r="A60" s="49"/>
      <c r="B60" s="2"/>
      <c r="C60" s="2" t="str">
        <f t="shared" si="3"/>
        <v/>
      </c>
      <c r="D60" s="47"/>
      <c r="E60" s="3" t="str">
        <f t="shared" si="4"/>
        <v/>
      </c>
      <c r="F60" s="2"/>
      <c r="G60" s="2"/>
      <c r="H60" s="47"/>
      <c r="I60" s="81" t="str">
        <f t="shared" si="5"/>
        <v/>
      </c>
    </row>
    <row r="61" spans="1:9" x14ac:dyDescent="0.25">
      <c r="A61" s="49"/>
      <c r="B61" s="2"/>
      <c r="C61" s="2" t="str">
        <f t="shared" si="3"/>
        <v/>
      </c>
      <c r="D61" s="47"/>
      <c r="E61" s="3" t="str">
        <f t="shared" si="4"/>
        <v/>
      </c>
      <c r="F61" s="2"/>
      <c r="G61" s="2"/>
      <c r="H61" s="47"/>
      <c r="I61" s="81" t="str">
        <f t="shared" si="5"/>
        <v/>
      </c>
    </row>
    <row r="62" spans="1:9" x14ac:dyDescent="0.25">
      <c r="A62" s="49"/>
      <c r="B62" s="2"/>
      <c r="C62" s="2" t="str">
        <f t="shared" si="3"/>
        <v/>
      </c>
      <c r="D62" s="47"/>
      <c r="E62" s="3" t="str">
        <f t="shared" si="4"/>
        <v/>
      </c>
      <c r="F62" s="2"/>
      <c r="G62" s="2"/>
      <c r="H62" s="47"/>
      <c r="I62" s="81" t="str">
        <f t="shared" si="5"/>
        <v/>
      </c>
    </row>
    <row r="63" spans="1:9" x14ac:dyDescent="0.25">
      <c r="A63" s="49"/>
      <c r="B63" s="2"/>
      <c r="C63" s="2" t="str">
        <f t="shared" si="3"/>
        <v/>
      </c>
      <c r="D63" s="47"/>
      <c r="E63" s="3" t="str">
        <f t="shared" si="4"/>
        <v/>
      </c>
      <c r="F63" s="2"/>
      <c r="G63" s="2"/>
      <c r="H63" s="47"/>
      <c r="I63" s="81" t="str">
        <f t="shared" si="5"/>
        <v/>
      </c>
    </row>
    <row r="64" spans="1:9" x14ac:dyDescent="0.25">
      <c r="A64" s="49"/>
      <c r="B64" s="2"/>
      <c r="C64" s="2" t="str">
        <f t="shared" si="3"/>
        <v/>
      </c>
      <c r="D64" s="47"/>
      <c r="E64" s="3" t="str">
        <f t="shared" si="4"/>
        <v/>
      </c>
      <c r="F64" s="2"/>
      <c r="G64" s="2"/>
      <c r="H64" s="47"/>
      <c r="I64" s="81" t="str">
        <f t="shared" si="5"/>
        <v/>
      </c>
    </row>
    <row r="65" spans="1:9" x14ac:dyDescent="0.25">
      <c r="A65" s="49"/>
      <c r="B65" s="2"/>
      <c r="C65" s="2" t="str">
        <f t="shared" si="3"/>
        <v/>
      </c>
      <c r="D65" s="47"/>
      <c r="E65" s="3" t="str">
        <f t="shared" si="4"/>
        <v/>
      </c>
      <c r="F65" s="2"/>
      <c r="G65" s="2"/>
      <c r="H65" s="47"/>
      <c r="I65" s="81" t="str">
        <f t="shared" si="5"/>
        <v/>
      </c>
    </row>
    <row r="66" spans="1:9" x14ac:dyDescent="0.25">
      <c r="A66" s="49"/>
      <c r="B66" s="2"/>
      <c r="C66" s="2" t="str">
        <f t="shared" si="3"/>
        <v/>
      </c>
      <c r="D66" s="47"/>
      <c r="E66" s="3" t="str">
        <f t="shared" si="4"/>
        <v/>
      </c>
      <c r="F66" s="2"/>
      <c r="G66" s="2"/>
      <c r="H66" s="47"/>
      <c r="I66" s="81" t="str">
        <f t="shared" si="5"/>
        <v/>
      </c>
    </row>
    <row r="67" spans="1:9" x14ac:dyDescent="0.25">
      <c r="A67" s="49"/>
      <c r="B67" s="2"/>
      <c r="C67" s="2" t="str">
        <f t="shared" si="3"/>
        <v/>
      </c>
      <c r="D67" s="47"/>
      <c r="E67" s="3" t="str">
        <f t="shared" si="4"/>
        <v/>
      </c>
      <c r="F67" s="2"/>
      <c r="G67" s="2"/>
      <c r="H67" s="47"/>
      <c r="I67" s="81" t="str">
        <f t="shared" si="5"/>
        <v/>
      </c>
    </row>
    <row r="68" spans="1:9" x14ac:dyDescent="0.25">
      <c r="A68" s="49"/>
      <c r="B68" s="2"/>
      <c r="C68" s="2" t="str">
        <f t="shared" si="3"/>
        <v/>
      </c>
      <c r="D68" s="47"/>
      <c r="E68" s="3" t="str">
        <f t="shared" si="4"/>
        <v/>
      </c>
      <c r="F68" s="2"/>
      <c r="G68" s="2"/>
      <c r="H68" s="47"/>
      <c r="I68" s="81" t="str">
        <f t="shared" si="5"/>
        <v/>
      </c>
    </row>
    <row r="69" spans="1:9" x14ac:dyDescent="0.25">
      <c r="A69" s="49"/>
      <c r="B69" s="2"/>
      <c r="C69" s="2" t="str">
        <f t="shared" si="3"/>
        <v/>
      </c>
      <c r="D69" s="47"/>
      <c r="E69" s="3" t="str">
        <f t="shared" si="4"/>
        <v/>
      </c>
      <c r="F69" s="2"/>
      <c r="G69" s="2"/>
      <c r="H69" s="47"/>
      <c r="I69" s="81" t="str">
        <f t="shared" si="5"/>
        <v/>
      </c>
    </row>
    <row r="70" spans="1:9" x14ac:dyDescent="0.25">
      <c r="A70" s="49"/>
      <c r="B70" s="2"/>
      <c r="C70" s="2" t="str">
        <f t="shared" si="3"/>
        <v/>
      </c>
      <c r="D70" s="47"/>
      <c r="E70" s="3" t="str">
        <f t="shared" si="4"/>
        <v/>
      </c>
      <c r="F70" s="2"/>
      <c r="G70" s="2"/>
      <c r="H70" s="47"/>
      <c r="I70" s="81" t="str">
        <f t="shared" si="5"/>
        <v/>
      </c>
    </row>
    <row r="71" spans="1:9" x14ac:dyDescent="0.25">
      <c r="A71" s="49"/>
      <c r="B71" s="2"/>
      <c r="C71" s="2" t="str">
        <f t="shared" si="3"/>
        <v/>
      </c>
      <c r="D71" s="47"/>
      <c r="E71" s="3" t="str">
        <f t="shared" si="4"/>
        <v/>
      </c>
      <c r="F71" s="2"/>
      <c r="G71" s="2"/>
      <c r="H71" s="47"/>
      <c r="I71" s="81" t="str">
        <f t="shared" si="5"/>
        <v/>
      </c>
    </row>
    <row r="72" spans="1:9" x14ac:dyDescent="0.25">
      <c r="A72" s="49"/>
      <c r="B72" s="2"/>
      <c r="C72" s="2" t="str">
        <f t="shared" si="3"/>
        <v/>
      </c>
      <c r="D72" s="47"/>
      <c r="E72" s="3" t="str">
        <f t="shared" si="4"/>
        <v/>
      </c>
      <c r="F72" s="2"/>
      <c r="G72" s="2"/>
      <c r="H72" s="47"/>
      <c r="I72" s="81" t="str">
        <f t="shared" si="5"/>
        <v/>
      </c>
    </row>
    <row r="73" spans="1:9" x14ac:dyDescent="0.25">
      <c r="A73" s="49"/>
      <c r="B73" s="2"/>
      <c r="C73" s="2" t="str">
        <f t="shared" si="3"/>
        <v/>
      </c>
      <c r="D73" s="47"/>
      <c r="E73" s="3" t="str">
        <f t="shared" si="4"/>
        <v/>
      </c>
      <c r="F73" s="2"/>
      <c r="G73" s="2"/>
      <c r="H73" s="47"/>
      <c r="I73" s="81" t="str">
        <f t="shared" si="5"/>
        <v/>
      </c>
    </row>
    <row r="74" spans="1:9" x14ac:dyDescent="0.25">
      <c r="A74" s="49"/>
      <c r="B74" s="2"/>
      <c r="C74" s="2" t="str">
        <f t="shared" si="3"/>
        <v/>
      </c>
      <c r="D74" s="47"/>
      <c r="E74" s="3" t="str">
        <f t="shared" si="4"/>
        <v/>
      </c>
      <c r="F74" s="2"/>
      <c r="G74" s="2"/>
      <c r="H74" s="47"/>
      <c r="I74" s="81" t="str">
        <f t="shared" si="5"/>
        <v/>
      </c>
    </row>
    <row r="75" spans="1:9" x14ac:dyDescent="0.25">
      <c r="A75" s="49"/>
      <c r="B75" s="2"/>
      <c r="C75" s="2" t="str">
        <f t="shared" si="3"/>
        <v/>
      </c>
      <c r="D75" s="47"/>
      <c r="E75" s="3" t="str">
        <f t="shared" si="4"/>
        <v/>
      </c>
      <c r="F75" s="2"/>
      <c r="G75" s="2"/>
      <c r="H75" s="47"/>
      <c r="I75" s="81" t="str">
        <f t="shared" si="5"/>
        <v/>
      </c>
    </row>
    <row r="76" spans="1:9" x14ac:dyDescent="0.25">
      <c r="A76" s="49"/>
      <c r="B76" s="2"/>
      <c r="C76" s="2" t="str">
        <f t="shared" si="3"/>
        <v/>
      </c>
      <c r="D76" s="47"/>
      <c r="E76" s="3" t="str">
        <f t="shared" si="4"/>
        <v/>
      </c>
      <c r="F76" s="2"/>
      <c r="G76" s="2"/>
      <c r="H76" s="47"/>
      <c r="I76" s="81" t="str">
        <f t="shared" si="5"/>
        <v/>
      </c>
    </row>
    <row r="77" spans="1:9" x14ac:dyDescent="0.25">
      <c r="A77" s="49"/>
      <c r="B77" s="2"/>
      <c r="C77" s="2" t="str">
        <f t="shared" si="3"/>
        <v/>
      </c>
      <c r="D77" s="47"/>
      <c r="E77" s="3" t="str">
        <f t="shared" si="4"/>
        <v/>
      </c>
      <c r="F77" s="2"/>
      <c r="G77" s="2"/>
      <c r="H77" s="47"/>
      <c r="I77" s="81" t="str">
        <f t="shared" si="5"/>
        <v/>
      </c>
    </row>
    <row r="78" spans="1:9" x14ac:dyDescent="0.25">
      <c r="A78" s="49"/>
      <c r="B78" s="2"/>
      <c r="C78" s="2" t="str">
        <f t="shared" si="3"/>
        <v/>
      </c>
      <c r="D78" s="47"/>
      <c r="E78" s="3" t="str">
        <f t="shared" si="4"/>
        <v/>
      </c>
      <c r="F78" s="2"/>
      <c r="G78" s="2"/>
      <c r="H78" s="47"/>
      <c r="I78" s="81" t="str">
        <f t="shared" si="5"/>
        <v/>
      </c>
    </row>
    <row r="79" spans="1:9" x14ac:dyDescent="0.25">
      <c r="A79" s="49"/>
      <c r="B79" s="2"/>
      <c r="C79" s="2" t="str">
        <f t="shared" si="3"/>
        <v/>
      </c>
      <c r="D79" s="47"/>
      <c r="E79" s="3" t="str">
        <f t="shared" si="4"/>
        <v/>
      </c>
      <c r="F79" s="2"/>
      <c r="G79" s="2"/>
      <c r="H79" s="47"/>
      <c r="I79" s="81" t="str">
        <f t="shared" si="5"/>
        <v/>
      </c>
    </row>
    <row r="80" spans="1:9" x14ac:dyDescent="0.25">
      <c r="A80" s="49"/>
      <c r="B80" s="2"/>
      <c r="C80" s="2" t="str">
        <f t="shared" si="3"/>
        <v/>
      </c>
      <c r="D80" s="47"/>
      <c r="E80" s="3" t="str">
        <f t="shared" si="4"/>
        <v/>
      </c>
      <c r="F80" s="2"/>
      <c r="G80" s="2"/>
      <c r="H80" s="47"/>
      <c r="I80" s="81" t="str">
        <f t="shared" si="5"/>
        <v/>
      </c>
    </row>
    <row r="81" spans="1:9" x14ac:dyDescent="0.25">
      <c r="A81" s="49"/>
      <c r="B81" s="2"/>
      <c r="C81" s="2" t="str">
        <f t="shared" si="3"/>
        <v/>
      </c>
      <c r="D81" s="47"/>
      <c r="E81" s="3" t="str">
        <f t="shared" si="4"/>
        <v/>
      </c>
      <c r="F81" s="2"/>
      <c r="G81" s="2"/>
      <c r="H81" s="47"/>
      <c r="I81" s="81" t="str">
        <f t="shared" si="5"/>
        <v/>
      </c>
    </row>
    <row r="82" spans="1:9" x14ac:dyDescent="0.25">
      <c r="A82" s="49"/>
      <c r="B82" s="2"/>
      <c r="C82" s="2" t="str">
        <f t="shared" si="3"/>
        <v/>
      </c>
      <c r="D82" s="47"/>
      <c r="E82" s="3" t="str">
        <f t="shared" si="4"/>
        <v/>
      </c>
      <c r="F82" s="2"/>
      <c r="G82" s="2"/>
      <c r="H82" s="47"/>
      <c r="I82" s="81" t="str">
        <f t="shared" si="5"/>
        <v/>
      </c>
    </row>
    <row r="83" spans="1:9" x14ac:dyDescent="0.25">
      <c r="A83" s="49"/>
      <c r="B83" s="2"/>
      <c r="C83" s="2" t="str">
        <f t="shared" si="3"/>
        <v/>
      </c>
      <c r="D83" s="47"/>
      <c r="E83" s="3" t="str">
        <f t="shared" si="4"/>
        <v/>
      </c>
      <c r="F83" s="2"/>
      <c r="G83" s="2"/>
      <c r="H83" s="47"/>
      <c r="I83" s="81" t="str">
        <f t="shared" si="5"/>
        <v/>
      </c>
    </row>
    <row r="84" spans="1:9" x14ac:dyDescent="0.25">
      <c r="A84" s="49"/>
      <c r="B84" s="2"/>
      <c r="C84" s="2" t="str">
        <f t="shared" si="3"/>
        <v/>
      </c>
      <c r="D84" s="47"/>
      <c r="E84" s="3" t="str">
        <f t="shared" si="4"/>
        <v/>
      </c>
      <c r="F84" s="2"/>
      <c r="G84" s="2"/>
      <c r="H84" s="47"/>
      <c r="I84" s="81" t="str">
        <f t="shared" si="5"/>
        <v/>
      </c>
    </row>
    <row r="85" spans="1:9" x14ac:dyDescent="0.25">
      <c r="A85" s="49"/>
      <c r="B85" s="2"/>
      <c r="C85" s="2" t="str">
        <f t="shared" si="3"/>
        <v/>
      </c>
      <c r="D85" s="47"/>
      <c r="E85" s="3" t="str">
        <f t="shared" si="4"/>
        <v/>
      </c>
      <c r="F85" s="2"/>
      <c r="G85" s="2"/>
      <c r="H85" s="47"/>
      <c r="I85" s="81" t="str">
        <f t="shared" si="5"/>
        <v/>
      </c>
    </row>
    <row r="86" spans="1:9" x14ac:dyDescent="0.25">
      <c r="A86" s="49"/>
      <c r="B86" s="2"/>
      <c r="C86" s="2" t="str">
        <f t="shared" si="3"/>
        <v/>
      </c>
      <c r="D86" s="47"/>
      <c r="E86" s="3" t="str">
        <f t="shared" si="4"/>
        <v/>
      </c>
      <c r="F86" s="2"/>
      <c r="G86" s="2"/>
      <c r="H86" s="47"/>
      <c r="I86" s="81" t="str">
        <f t="shared" si="5"/>
        <v/>
      </c>
    </row>
    <row r="87" spans="1:9" x14ac:dyDescent="0.25">
      <c r="A87" s="49"/>
      <c r="B87" s="2"/>
      <c r="C87" s="2" t="str">
        <f t="shared" si="3"/>
        <v/>
      </c>
      <c r="D87" s="47"/>
      <c r="E87" s="3" t="str">
        <f t="shared" si="4"/>
        <v/>
      </c>
      <c r="F87" s="2"/>
      <c r="G87" s="2"/>
      <c r="H87" s="47"/>
      <c r="I87" s="81" t="str">
        <f t="shared" si="5"/>
        <v/>
      </c>
    </row>
    <row r="88" spans="1:9" x14ac:dyDescent="0.25">
      <c r="A88" s="49"/>
      <c r="B88" s="2"/>
      <c r="C88" s="2" t="str">
        <f t="shared" si="3"/>
        <v/>
      </c>
      <c r="D88" s="47"/>
      <c r="E88" s="3" t="str">
        <f t="shared" si="4"/>
        <v/>
      </c>
      <c r="F88" s="2"/>
      <c r="G88" s="2"/>
      <c r="H88" s="47"/>
      <c r="I88" s="81" t="str">
        <f t="shared" si="5"/>
        <v/>
      </c>
    </row>
    <row r="89" spans="1:9" x14ac:dyDescent="0.25">
      <c r="A89" s="49"/>
      <c r="B89" s="2"/>
      <c r="C89" s="2" t="str">
        <f t="shared" si="3"/>
        <v/>
      </c>
      <c r="D89" s="47"/>
      <c r="E89" s="3" t="str">
        <f t="shared" si="4"/>
        <v/>
      </c>
      <c r="F89" s="2"/>
      <c r="G89" s="2"/>
      <c r="H89" s="47"/>
      <c r="I89" s="81" t="str">
        <f t="shared" si="5"/>
        <v/>
      </c>
    </row>
    <row r="90" spans="1:9" x14ac:dyDescent="0.25">
      <c r="A90" s="49"/>
      <c r="B90" s="2"/>
      <c r="C90" s="2" t="str">
        <f t="shared" si="3"/>
        <v/>
      </c>
      <c r="D90" s="47"/>
      <c r="E90" s="3" t="str">
        <f t="shared" si="4"/>
        <v/>
      </c>
      <c r="F90" s="2"/>
      <c r="G90" s="2"/>
      <c r="H90" s="47"/>
      <c r="I90" s="81" t="str">
        <f t="shared" si="5"/>
        <v/>
      </c>
    </row>
    <row r="91" spans="1:9" x14ac:dyDescent="0.25">
      <c r="A91" s="49"/>
      <c r="B91" s="2"/>
      <c r="C91" s="2" t="str">
        <f t="shared" si="3"/>
        <v/>
      </c>
      <c r="D91" s="47"/>
      <c r="E91" s="3" t="str">
        <f t="shared" si="4"/>
        <v/>
      </c>
      <c r="F91" s="2"/>
      <c r="G91" s="2"/>
      <c r="H91" s="47"/>
      <c r="I91" s="81" t="str">
        <f t="shared" si="5"/>
        <v/>
      </c>
    </row>
    <row r="92" spans="1:9" x14ac:dyDescent="0.25">
      <c r="A92" s="49"/>
      <c r="B92" s="2"/>
      <c r="C92" s="2" t="str">
        <f t="shared" si="3"/>
        <v/>
      </c>
      <c r="D92" s="47"/>
      <c r="E92" s="3" t="str">
        <f t="shared" si="4"/>
        <v/>
      </c>
      <c r="F92" s="2"/>
      <c r="G92" s="2"/>
      <c r="H92" s="47"/>
      <c r="I92" s="81" t="str">
        <f t="shared" si="5"/>
        <v/>
      </c>
    </row>
    <row r="93" spans="1:9" x14ac:dyDescent="0.25">
      <c r="A93" s="49"/>
      <c r="B93" s="2"/>
      <c r="C93" s="2" t="str">
        <f t="shared" si="3"/>
        <v/>
      </c>
      <c r="D93" s="47"/>
      <c r="E93" s="3" t="str">
        <f t="shared" si="4"/>
        <v/>
      </c>
      <c r="F93" s="2"/>
      <c r="G93" s="2"/>
      <c r="H93" s="47"/>
      <c r="I93" s="81" t="str">
        <f t="shared" si="5"/>
        <v/>
      </c>
    </row>
    <row r="94" spans="1:9" x14ac:dyDescent="0.25">
      <c r="A94" s="49"/>
      <c r="B94" s="2"/>
      <c r="C94" s="2" t="str">
        <f t="shared" si="3"/>
        <v/>
      </c>
      <c r="D94" s="47"/>
      <c r="E94" s="3" t="str">
        <f t="shared" si="4"/>
        <v/>
      </c>
      <c r="F94" s="2"/>
      <c r="G94" s="2"/>
      <c r="H94" s="47"/>
      <c r="I94" s="81" t="str">
        <f t="shared" si="5"/>
        <v/>
      </c>
    </row>
    <row r="95" spans="1:9" x14ac:dyDescent="0.25">
      <c r="A95" s="49"/>
      <c r="B95" s="2"/>
      <c r="C95" s="2" t="str">
        <f t="shared" si="3"/>
        <v/>
      </c>
      <c r="D95" s="47"/>
      <c r="E95" s="3" t="str">
        <f t="shared" si="4"/>
        <v/>
      </c>
      <c r="F95" s="2"/>
      <c r="G95" s="2"/>
      <c r="H95" s="47"/>
      <c r="I95" s="81" t="str">
        <f t="shared" si="5"/>
        <v/>
      </c>
    </row>
    <row r="96" spans="1:9" x14ac:dyDescent="0.25">
      <c r="A96" s="49"/>
      <c r="B96" s="2"/>
      <c r="C96" s="2" t="str">
        <f t="shared" si="3"/>
        <v/>
      </c>
      <c r="D96" s="47"/>
      <c r="E96" s="3" t="str">
        <f t="shared" si="4"/>
        <v/>
      </c>
      <c r="F96" s="2"/>
      <c r="G96" s="2"/>
      <c r="H96" s="47"/>
      <c r="I96" s="81" t="str">
        <f t="shared" si="5"/>
        <v/>
      </c>
    </row>
    <row r="97" spans="1:9" x14ac:dyDescent="0.25">
      <c r="A97" s="49"/>
      <c r="B97" s="2"/>
      <c r="C97" s="2" t="str">
        <f t="shared" si="3"/>
        <v/>
      </c>
      <c r="D97" s="47"/>
      <c r="E97" s="3" t="str">
        <f t="shared" si="4"/>
        <v/>
      </c>
      <c r="F97" s="2"/>
      <c r="G97" s="2"/>
      <c r="H97" s="47"/>
      <c r="I97" s="81" t="str">
        <f t="shared" si="5"/>
        <v/>
      </c>
    </row>
    <row r="98" spans="1:9" x14ac:dyDescent="0.25">
      <c r="A98" s="49"/>
      <c r="B98" s="2"/>
      <c r="C98" s="2" t="str">
        <f t="shared" si="3"/>
        <v/>
      </c>
      <c r="D98" s="47"/>
      <c r="E98" s="3" t="str">
        <f t="shared" si="4"/>
        <v/>
      </c>
      <c r="F98" s="2"/>
      <c r="G98" s="2"/>
      <c r="H98" s="47"/>
      <c r="I98" s="81" t="str">
        <f t="shared" si="5"/>
        <v/>
      </c>
    </row>
    <row r="99" spans="1:9" x14ac:dyDescent="0.25">
      <c r="A99" s="49"/>
      <c r="B99" s="2"/>
      <c r="C99" s="2" t="str">
        <f t="shared" si="3"/>
        <v/>
      </c>
      <c r="D99" s="47"/>
      <c r="E99" s="3" t="str">
        <f t="shared" si="4"/>
        <v/>
      </c>
      <c r="F99" s="2"/>
      <c r="G99" s="2"/>
      <c r="H99" s="47"/>
      <c r="I99" s="81" t="str">
        <f t="shared" si="5"/>
        <v/>
      </c>
    </row>
    <row r="100" spans="1:9" x14ac:dyDescent="0.25">
      <c r="A100" s="49"/>
      <c r="B100" s="2"/>
      <c r="C100" s="2" t="str">
        <f t="shared" si="3"/>
        <v/>
      </c>
      <c r="D100" s="47"/>
      <c r="E100" s="3" t="str">
        <f t="shared" si="4"/>
        <v/>
      </c>
      <c r="F100" s="2"/>
      <c r="G100" s="2"/>
      <c r="H100" s="47"/>
      <c r="I100" s="81" t="str">
        <f t="shared" si="5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H7" sqref="H7"/>
    </sheetView>
  </sheetViews>
  <sheetFormatPr defaultColWidth="12.5703125" defaultRowHeight="15.75" x14ac:dyDescent="0.25"/>
  <cols>
    <col min="1" max="1" width="12.5703125" style="13"/>
    <col min="2" max="2" width="12.5703125" style="11"/>
    <col min="3" max="3" width="16" style="1" customWidth="1"/>
    <col min="4" max="4" width="12.5703125" style="1"/>
    <col min="5" max="5" width="12.5703125" style="4"/>
    <col min="6" max="16384" width="12.5703125" style="1"/>
  </cols>
  <sheetData>
    <row r="1" spans="1:9" ht="37.5" customHeight="1" x14ac:dyDescent="0.25">
      <c r="A1" s="137" t="s">
        <v>70</v>
      </c>
      <c r="B1" s="137"/>
      <c r="C1" s="137"/>
      <c r="D1" s="137"/>
      <c r="E1" s="137"/>
      <c r="F1" s="137"/>
      <c r="G1" s="137"/>
      <c r="H1" s="137"/>
      <c r="I1" s="138"/>
    </row>
    <row r="2" spans="1:9" ht="18" customHeight="1" x14ac:dyDescent="0.25">
      <c r="A2" s="99" t="s">
        <v>1</v>
      </c>
      <c r="B2" s="95" t="s">
        <v>2</v>
      </c>
      <c r="C2" s="96" t="s">
        <v>3</v>
      </c>
      <c r="D2" s="95" t="s">
        <v>4</v>
      </c>
      <c r="E2" s="97" t="s">
        <v>5</v>
      </c>
      <c r="F2" s="95" t="s">
        <v>6</v>
      </c>
      <c r="G2" s="95" t="s">
        <v>7</v>
      </c>
      <c r="H2" s="98" t="s">
        <v>8</v>
      </c>
      <c r="I2" s="92" t="s">
        <v>76</v>
      </c>
    </row>
    <row r="3" spans="1:9" x14ac:dyDescent="0.25">
      <c r="A3" s="88">
        <v>44882</v>
      </c>
      <c r="B3" s="2">
        <v>2381.3000000000002</v>
      </c>
      <c r="C3" s="2"/>
      <c r="D3" s="2">
        <v>70</v>
      </c>
      <c r="E3" s="3"/>
      <c r="F3" s="2" t="s">
        <v>31</v>
      </c>
      <c r="G3" s="2"/>
      <c r="H3" s="47"/>
      <c r="I3" s="81" t="str">
        <f>IF((G3="Servis"),A3,"")</f>
        <v/>
      </c>
    </row>
    <row r="4" spans="1:9" x14ac:dyDescent="0.25">
      <c r="A4" s="88">
        <v>44888</v>
      </c>
      <c r="B4" s="3">
        <v>2407.3000000000002</v>
      </c>
      <c r="C4" s="3">
        <f>IF(B4="","",B4-B3)</f>
        <v>26</v>
      </c>
      <c r="D4" s="3">
        <v>53.9</v>
      </c>
      <c r="E4" s="3">
        <f>IF(OR(C4="",C4=0,D4=""),"",D4/C4)</f>
        <v>2.0730769230769228</v>
      </c>
      <c r="F4" s="2" t="s">
        <v>44</v>
      </c>
      <c r="G4" s="2"/>
      <c r="H4" s="47"/>
      <c r="I4" s="81" t="str">
        <f t="shared" ref="I4:I50" si="0">IF((G4="Servis"),A4,"")</f>
        <v/>
      </c>
    </row>
    <row r="5" spans="1:9" x14ac:dyDescent="0.25">
      <c r="A5" s="88">
        <v>44908</v>
      </c>
      <c r="B5" s="2">
        <v>2428.1999999999998</v>
      </c>
      <c r="C5" s="3">
        <f t="shared" ref="C5:C50" si="1">IF(B5="","",B5-B4)</f>
        <v>20.899999999999636</v>
      </c>
      <c r="D5" s="2">
        <v>65.2</v>
      </c>
      <c r="E5" s="3">
        <f t="shared" ref="E5:E50" si="2">IF(OR(C5="",C5=0,D5=""),"",D5/C5)</f>
        <v>3.1196172248804372</v>
      </c>
      <c r="F5" s="2" t="s">
        <v>44</v>
      </c>
      <c r="G5" s="2"/>
      <c r="H5" s="47"/>
      <c r="I5" s="81" t="str">
        <f t="shared" si="0"/>
        <v/>
      </c>
    </row>
    <row r="6" spans="1:9" x14ac:dyDescent="0.25">
      <c r="A6" s="88">
        <v>44917</v>
      </c>
      <c r="B6" s="2">
        <v>2459.3000000000002</v>
      </c>
      <c r="C6" s="3">
        <f t="shared" si="1"/>
        <v>31.100000000000364</v>
      </c>
      <c r="D6" s="2">
        <v>68.400000000000006</v>
      </c>
      <c r="E6" s="3">
        <f t="shared" si="2"/>
        <v>2.1993569131832542</v>
      </c>
      <c r="F6" s="2" t="s">
        <v>44</v>
      </c>
      <c r="G6" s="2"/>
      <c r="H6" s="47"/>
      <c r="I6" s="81" t="str">
        <f t="shared" si="0"/>
        <v/>
      </c>
    </row>
    <row r="7" spans="1:9" x14ac:dyDescent="0.25">
      <c r="A7" s="45">
        <v>44917</v>
      </c>
      <c r="B7" s="3">
        <v>2479.9</v>
      </c>
      <c r="C7" s="3">
        <f t="shared" si="1"/>
        <v>20.599999999999909</v>
      </c>
      <c r="D7" s="3">
        <v>55.6</v>
      </c>
      <c r="E7" s="3">
        <f t="shared" si="2"/>
        <v>2.6990291262136044</v>
      </c>
      <c r="F7" s="2" t="s">
        <v>46</v>
      </c>
      <c r="G7" s="2"/>
      <c r="H7" s="47"/>
      <c r="I7" s="81" t="str">
        <f t="shared" si="0"/>
        <v/>
      </c>
    </row>
    <row r="8" spans="1:9" x14ac:dyDescent="0.25">
      <c r="A8" s="45">
        <v>44929</v>
      </c>
      <c r="B8" s="3">
        <v>2497.1</v>
      </c>
      <c r="C8" s="3">
        <f t="shared" si="1"/>
        <v>17.199999999999818</v>
      </c>
      <c r="D8" s="3">
        <v>56.2</v>
      </c>
      <c r="E8" s="3">
        <f t="shared" si="2"/>
        <v>3.2674418604651509</v>
      </c>
      <c r="F8" s="2" t="s">
        <v>46</v>
      </c>
      <c r="G8" s="2"/>
      <c r="H8" s="47"/>
      <c r="I8" s="81" t="str">
        <f t="shared" si="0"/>
        <v/>
      </c>
    </row>
    <row r="9" spans="1:9" x14ac:dyDescent="0.25">
      <c r="A9" s="49">
        <v>44935</v>
      </c>
      <c r="B9" s="3">
        <v>2508.3000000000002</v>
      </c>
      <c r="C9" s="3">
        <f t="shared" si="1"/>
        <v>11.200000000000273</v>
      </c>
      <c r="D9" s="3">
        <v>25.5</v>
      </c>
      <c r="E9" s="3">
        <f t="shared" si="2"/>
        <v>2.2767857142856589</v>
      </c>
      <c r="F9" s="2" t="s">
        <v>46</v>
      </c>
      <c r="G9" s="2"/>
      <c r="H9" s="47"/>
      <c r="I9" s="81" t="str">
        <f t="shared" si="0"/>
        <v/>
      </c>
    </row>
    <row r="10" spans="1:9" x14ac:dyDescent="0.25">
      <c r="A10" s="49">
        <v>44938</v>
      </c>
      <c r="B10" s="3">
        <v>2523.6</v>
      </c>
      <c r="C10" s="3">
        <f t="shared" si="1"/>
        <v>15.299999999999727</v>
      </c>
      <c r="D10" s="3">
        <v>33.6</v>
      </c>
      <c r="E10" s="3">
        <f t="shared" si="2"/>
        <v>2.1960784313725883</v>
      </c>
      <c r="F10" s="2" t="s">
        <v>46</v>
      </c>
      <c r="G10" s="2"/>
      <c r="H10" s="47"/>
      <c r="I10" s="81" t="str">
        <f t="shared" si="0"/>
        <v/>
      </c>
    </row>
    <row r="11" spans="1:9" x14ac:dyDescent="0.25">
      <c r="A11" s="49">
        <v>44942</v>
      </c>
      <c r="B11" s="3">
        <v>2541.1</v>
      </c>
      <c r="C11" s="3">
        <f t="shared" si="1"/>
        <v>17.5</v>
      </c>
      <c r="D11" s="3">
        <v>67.3</v>
      </c>
      <c r="E11" s="3">
        <f t="shared" si="2"/>
        <v>3.8457142857142856</v>
      </c>
      <c r="F11" s="2" t="s">
        <v>46</v>
      </c>
      <c r="G11" s="2"/>
      <c r="H11" s="47"/>
      <c r="I11" s="81" t="str">
        <f t="shared" si="0"/>
        <v/>
      </c>
    </row>
    <row r="12" spans="1:9" x14ac:dyDescent="0.25">
      <c r="A12" s="49">
        <v>44946</v>
      </c>
      <c r="B12" s="3">
        <v>2554.4</v>
      </c>
      <c r="C12" s="3">
        <f t="shared" si="1"/>
        <v>13.300000000000182</v>
      </c>
      <c r="D12" s="3">
        <v>40.5</v>
      </c>
      <c r="E12" s="3">
        <f t="shared" si="2"/>
        <v>3.0451127819548454</v>
      </c>
      <c r="F12" s="2" t="s">
        <v>46</v>
      </c>
      <c r="G12" s="2"/>
      <c r="H12" s="47"/>
      <c r="I12" s="81" t="str">
        <f t="shared" si="0"/>
        <v/>
      </c>
    </row>
    <row r="13" spans="1:9" x14ac:dyDescent="0.25">
      <c r="A13" s="49">
        <v>44950</v>
      </c>
      <c r="B13" s="3">
        <v>2568.8000000000002</v>
      </c>
      <c r="C13" s="3">
        <f t="shared" si="1"/>
        <v>14.400000000000091</v>
      </c>
      <c r="D13" s="3">
        <v>54.2</v>
      </c>
      <c r="E13" s="3">
        <f t="shared" si="2"/>
        <v>3.7638888888888653</v>
      </c>
      <c r="F13" s="2" t="s">
        <v>46</v>
      </c>
      <c r="G13" s="2"/>
      <c r="H13" s="47"/>
      <c r="I13" s="81" t="str">
        <f t="shared" si="0"/>
        <v/>
      </c>
    </row>
    <row r="14" spans="1:9" x14ac:dyDescent="0.25">
      <c r="A14" s="49">
        <v>44952</v>
      </c>
      <c r="B14" s="2">
        <v>2580</v>
      </c>
      <c r="C14" s="3">
        <f t="shared" si="1"/>
        <v>11.199999999999818</v>
      </c>
      <c r="D14" s="2">
        <v>37</v>
      </c>
      <c r="E14" s="3">
        <f t="shared" si="2"/>
        <v>3.3035714285714821</v>
      </c>
      <c r="F14" s="2" t="s">
        <v>46</v>
      </c>
      <c r="G14" s="2"/>
      <c r="H14" s="47"/>
      <c r="I14" s="81" t="str">
        <f t="shared" si="0"/>
        <v/>
      </c>
    </row>
    <row r="15" spans="1:9" x14ac:dyDescent="0.25">
      <c r="A15" s="49">
        <v>44958</v>
      </c>
      <c r="B15" s="2">
        <v>2609.8000000000002</v>
      </c>
      <c r="C15" s="3">
        <f t="shared" si="1"/>
        <v>29.800000000000182</v>
      </c>
      <c r="D15" s="2">
        <v>40</v>
      </c>
      <c r="E15" s="3">
        <f t="shared" si="2"/>
        <v>1.3422818791946227</v>
      </c>
      <c r="F15" s="2" t="s">
        <v>46</v>
      </c>
      <c r="G15" s="2"/>
      <c r="H15" s="47"/>
      <c r="I15" s="81" t="str">
        <f t="shared" si="0"/>
        <v/>
      </c>
    </row>
    <row r="16" spans="1:9" x14ac:dyDescent="0.25">
      <c r="A16" s="49">
        <v>44963</v>
      </c>
      <c r="B16" s="2">
        <v>2630.1</v>
      </c>
      <c r="C16" s="3">
        <f t="shared" si="1"/>
        <v>20.299999999999727</v>
      </c>
      <c r="D16" s="2">
        <v>50</v>
      </c>
      <c r="E16" s="3">
        <f t="shared" si="2"/>
        <v>2.4630541871921512</v>
      </c>
      <c r="F16" s="2" t="s">
        <v>46</v>
      </c>
      <c r="G16" s="2"/>
      <c r="H16" s="47"/>
      <c r="I16" s="81" t="str">
        <f t="shared" si="0"/>
        <v/>
      </c>
    </row>
    <row r="17" spans="1:9" x14ac:dyDescent="0.25">
      <c r="A17" s="49">
        <v>44965</v>
      </c>
      <c r="B17" s="2">
        <v>2648.3</v>
      </c>
      <c r="C17" s="3">
        <f t="shared" si="1"/>
        <v>18.200000000000273</v>
      </c>
      <c r="D17" s="2">
        <v>52.6</v>
      </c>
      <c r="E17" s="3">
        <f t="shared" si="2"/>
        <v>2.890109890109847</v>
      </c>
      <c r="F17" s="2" t="s">
        <v>46</v>
      </c>
      <c r="G17" s="2"/>
      <c r="H17" s="47"/>
      <c r="I17" s="81" t="str">
        <f t="shared" si="0"/>
        <v/>
      </c>
    </row>
    <row r="18" spans="1:9" x14ac:dyDescent="0.25">
      <c r="A18" s="49">
        <v>44967</v>
      </c>
      <c r="B18" s="2">
        <v>2667.6</v>
      </c>
      <c r="C18" s="3">
        <f t="shared" si="1"/>
        <v>19.299999999999727</v>
      </c>
      <c r="D18" s="47">
        <v>53.6</v>
      </c>
      <c r="E18" s="3">
        <f t="shared" si="2"/>
        <v>2.7772020725388993</v>
      </c>
      <c r="F18" s="2" t="s">
        <v>46</v>
      </c>
      <c r="G18" s="2"/>
      <c r="H18" s="47"/>
      <c r="I18" s="81" t="str">
        <f t="shared" si="0"/>
        <v/>
      </c>
    </row>
    <row r="19" spans="1:9" x14ac:dyDescent="0.25">
      <c r="A19" s="49">
        <v>44971</v>
      </c>
      <c r="B19" s="2">
        <v>2690.3</v>
      </c>
      <c r="C19" s="3">
        <f t="shared" si="1"/>
        <v>22.700000000000273</v>
      </c>
      <c r="D19" s="47">
        <v>65.3</v>
      </c>
      <c r="E19" s="3">
        <f t="shared" si="2"/>
        <v>2.8766519823788199</v>
      </c>
      <c r="F19" s="2" t="s">
        <v>46</v>
      </c>
      <c r="G19" s="2"/>
      <c r="H19" s="47"/>
      <c r="I19" s="81" t="str">
        <f t="shared" si="0"/>
        <v/>
      </c>
    </row>
    <row r="20" spans="1:9" x14ac:dyDescent="0.25">
      <c r="A20" s="49">
        <v>44974</v>
      </c>
      <c r="B20" s="2">
        <v>2713.4</v>
      </c>
      <c r="C20" s="3">
        <f t="shared" si="1"/>
        <v>23.099999999999909</v>
      </c>
      <c r="D20" s="2">
        <v>61</v>
      </c>
      <c r="E20" s="3">
        <f t="shared" si="2"/>
        <v>2.640692640692651</v>
      </c>
      <c r="F20" s="2" t="s">
        <v>46</v>
      </c>
      <c r="G20" s="2"/>
      <c r="H20" s="47"/>
      <c r="I20" s="81" t="str">
        <f t="shared" si="0"/>
        <v/>
      </c>
    </row>
    <row r="21" spans="1:9" x14ac:dyDescent="0.25">
      <c r="A21" s="49">
        <v>44978</v>
      </c>
      <c r="B21" s="2">
        <v>2738.1</v>
      </c>
      <c r="C21" s="3">
        <f t="shared" si="1"/>
        <v>24.699999999999818</v>
      </c>
      <c r="D21" s="2">
        <v>69</v>
      </c>
      <c r="E21" s="3">
        <f t="shared" si="2"/>
        <v>2.7935222672064981</v>
      </c>
      <c r="F21" s="2" t="s">
        <v>46</v>
      </c>
      <c r="G21" s="2"/>
      <c r="H21" s="47"/>
      <c r="I21" s="81" t="str">
        <f t="shared" si="0"/>
        <v/>
      </c>
    </row>
    <row r="22" spans="1:9" x14ac:dyDescent="0.25">
      <c r="A22" s="108">
        <v>44980</v>
      </c>
      <c r="B22" s="109">
        <v>2753.6</v>
      </c>
      <c r="C22" s="3">
        <f t="shared" si="1"/>
        <v>15.5</v>
      </c>
      <c r="D22" s="109">
        <v>50.6</v>
      </c>
      <c r="E22" s="3">
        <f t="shared" si="2"/>
        <v>3.2645161290322582</v>
      </c>
      <c r="F22" s="109" t="s">
        <v>46</v>
      </c>
      <c r="G22" s="109"/>
      <c r="H22" s="110"/>
      <c r="I22" s="81" t="str">
        <f t="shared" si="0"/>
        <v/>
      </c>
    </row>
    <row r="23" spans="1:9" x14ac:dyDescent="0.25">
      <c r="A23" s="108">
        <v>44984</v>
      </c>
      <c r="B23" s="109">
        <v>2767.5</v>
      </c>
      <c r="C23" s="3">
        <f t="shared" si="1"/>
        <v>13.900000000000091</v>
      </c>
      <c r="D23" s="109">
        <v>52.7</v>
      </c>
      <c r="E23" s="3">
        <f t="shared" si="2"/>
        <v>3.7913669064747957</v>
      </c>
      <c r="F23" s="109" t="s">
        <v>46</v>
      </c>
      <c r="G23" s="109"/>
      <c r="H23" s="110"/>
      <c r="I23" s="81" t="str">
        <f t="shared" si="0"/>
        <v/>
      </c>
    </row>
    <row r="24" spans="1:9" x14ac:dyDescent="0.25">
      <c r="A24" s="108">
        <v>44987</v>
      </c>
      <c r="B24" s="109">
        <v>2783.1</v>
      </c>
      <c r="C24" s="3">
        <f t="shared" si="1"/>
        <v>15.599999999999909</v>
      </c>
      <c r="D24" s="109">
        <v>47.2</v>
      </c>
      <c r="E24" s="3">
        <f t="shared" si="2"/>
        <v>3.0256410256410433</v>
      </c>
      <c r="F24" s="109" t="s">
        <v>46</v>
      </c>
      <c r="G24" s="109"/>
      <c r="H24" s="110"/>
      <c r="I24" s="81" t="str">
        <f t="shared" si="0"/>
        <v/>
      </c>
    </row>
    <row r="25" spans="1:9" x14ac:dyDescent="0.25">
      <c r="A25" s="108">
        <v>44991</v>
      </c>
      <c r="B25" s="109">
        <v>2804.1</v>
      </c>
      <c r="C25" s="3">
        <f t="shared" si="1"/>
        <v>21</v>
      </c>
      <c r="D25" s="109">
        <v>65.400000000000006</v>
      </c>
      <c r="E25" s="3">
        <f t="shared" si="2"/>
        <v>3.1142857142857148</v>
      </c>
      <c r="F25" s="109" t="s">
        <v>46</v>
      </c>
      <c r="G25" s="109" t="s">
        <v>36</v>
      </c>
      <c r="H25" s="110"/>
      <c r="I25" s="81">
        <f t="shared" si="0"/>
        <v>44991</v>
      </c>
    </row>
    <row r="26" spans="1:9" x14ac:dyDescent="0.25">
      <c r="A26" s="108">
        <v>44993</v>
      </c>
      <c r="B26" s="109">
        <v>2818.7</v>
      </c>
      <c r="C26" s="3">
        <f t="shared" si="1"/>
        <v>14.599999999999909</v>
      </c>
      <c r="D26" s="109">
        <v>24.8</v>
      </c>
      <c r="E26" s="3">
        <f t="shared" si="2"/>
        <v>1.6986301369863119</v>
      </c>
      <c r="F26" s="109" t="s">
        <v>46</v>
      </c>
      <c r="G26" s="109"/>
      <c r="H26" s="110" t="s">
        <v>9</v>
      </c>
      <c r="I26" s="81" t="str">
        <f t="shared" si="0"/>
        <v/>
      </c>
    </row>
    <row r="27" spans="1:9" x14ac:dyDescent="0.25">
      <c r="A27" s="108">
        <v>44994</v>
      </c>
      <c r="B27" s="109">
        <v>2821.1</v>
      </c>
      <c r="C27" s="3">
        <f t="shared" si="1"/>
        <v>2.4000000000000909</v>
      </c>
      <c r="D27" s="109">
        <v>56</v>
      </c>
      <c r="E27" s="3">
        <f t="shared" si="2"/>
        <v>23.333333333332448</v>
      </c>
      <c r="F27" s="109" t="s">
        <v>46</v>
      </c>
      <c r="G27" s="109"/>
      <c r="H27" s="110"/>
      <c r="I27" s="81" t="str">
        <f t="shared" si="0"/>
        <v/>
      </c>
    </row>
    <row r="28" spans="1:9" x14ac:dyDescent="0.25">
      <c r="A28" s="111">
        <v>44998</v>
      </c>
      <c r="B28" s="112">
        <v>2844.6</v>
      </c>
      <c r="C28" s="3">
        <f t="shared" si="1"/>
        <v>23.5</v>
      </c>
      <c r="D28" s="112">
        <v>43.8</v>
      </c>
      <c r="E28" s="3">
        <f t="shared" si="2"/>
        <v>1.8638297872340424</v>
      </c>
      <c r="F28" s="112" t="s">
        <v>46</v>
      </c>
      <c r="G28" s="112"/>
      <c r="H28" s="113"/>
      <c r="I28" s="81" t="str">
        <f t="shared" si="0"/>
        <v/>
      </c>
    </row>
    <row r="29" spans="1:9" x14ac:dyDescent="0.25">
      <c r="A29" s="111">
        <v>45000</v>
      </c>
      <c r="B29" s="112">
        <v>2860.4</v>
      </c>
      <c r="C29" s="3">
        <f t="shared" si="1"/>
        <v>15.800000000000182</v>
      </c>
      <c r="D29" s="112">
        <v>47.7</v>
      </c>
      <c r="E29" s="3">
        <f t="shared" si="2"/>
        <v>3.0189873417721174</v>
      </c>
      <c r="F29" s="112" t="s">
        <v>46</v>
      </c>
      <c r="G29" s="112"/>
      <c r="H29" s="113"/>
      <c r="I29" s="81" t="str">
        <f t="shared" si="0"/>
        <v/>
      </c>
    </row>
    <row r="30" spans="1:9" x14ac:dyDescent="0.25">
      <c r="A30" s="111">
        <v>45002</v>
      </c>
      <c r="B30" s="112">
        <v>2875.3</v>
      </c>
      <c r="C30" s="3">
        <f t="shared" si="1"/>
        <v>14.900000000000091</v>
      </c>
      <c r="D30" s="112">
        <v>40.299999999999997</v>
      </c>
      <c r="E30" s="3">
        <f t="shared" si="2"/>
        <v>2.7046979865771643</v>
      </c>
      <c r="F30" s="112" t="s">
        <v>46</v>
      </c>
      <c r="G30" s="112"/>
      <c r="H30" s="113"/>
      <c r="I30" s="81" t="str">
        <f t="shared" si="0"/>
        <v/>
      </c>
    </row>
    <row r="31" spans="1:9" x14ac:dyDescent="0.25">
      <c r="A31" s="49"/>
      <c r="B31" s="2"/>
      <c r="C31" s="3" t="str">
        <f t="shared" si="1"/>
        <v/>
      </c>
      <c r="D31" s="2"/>
      <c r="E31" s="3" t="str">
        <f t="shared" si="2"/>
        <v/>
      </c>
      <c r="F31" s="2"/>
      <c r="G31" s="2"/>
      <c r="H31" s="47"/>
      <c r="I31" s="81" t="str">
        <f t="shared" si="0"/>
        <v/>
      </c>
    </row>
    <row r="32" spans="1:9" x14ac:dyDescent="0.25">
      <c r="A32" s="49"/>
      <c r="B32" s="2"/>
      <c r="C32" s="3" t="str">
        <f t="shared" si="1"/>
        <v/>
      </c>
      <c r="D32" s="2"/>
      <c r="E32" s="3" t="str">
        <f t="shared" si="2"/>
        <v/>
      </c>
      <c r="F32" s="2"/>
      <c r="G32" s="2"/>
      <c r="H32" s="47"/>
      <c r="I32" s="81" t="str">
        <f t="shared" si="0"/>
        <v/>
      </c>
    </row>
    <row r="33" spans="1:9" x14ac:dyDescent="0.25">
      <c r="A33" s="49"/>
      <c r="B33" s="2"/>
      <c r="C33" s="3" t="str">
        <f t="shared" si="1"/>
        <v/>
      </c>
      <c r="D33" s="2"/>
      <c r="E33" s="3" t="str">
        <f t="shared" si="2"/>
        <v/>
      </c>
      <c r="F33" s="2"/>
      <c r="G33" s="2"/>
      <c r="H33" s="47"/>
      <c r="I33" s="81" t="str">
        <f t="shared" si="0"/>
        <v/>
      </c>
    </row>
    <row r="34" spans="1:9" x14ac:dyDescent="0.25">
      <c r="A34" s="49"/>
      <c r="B34" s="2"/>
      <c r="C34" s="3" t="str">
        <f t="shared" si="1"/>
        <v/>
      </c>
      <c r="D34" s="2"/>
      <c r="E34" s="3" t="str">
        <f t="shared" si="2"/>
        <v/>
      </c>
      <c r="F34" s="2"/>
      <c r="G34" s="2"/>
      <c r="H34" s="47"/>
      <c r="I34" s="81" t="str">
        <f t="shared" si="0"/>
        <v/>
      </c>
    </row>
    <row r="35" spans="1:9" x14ac:dyDescent="0.25">
      <c r="A35" s="49"/>
      <c r="B35" s="2"/>
      <c r="C35" s="3" t="str">
        <f t="shared" si="1"/>
        <v/>
      </c>
      <c r="D35" s="2"/>
      <c r="E35" s="3" t="str">
        <f t="shared" si="2"/>
        <v/>
      </c>
      <c r="F35" s="2"/>
      <c r="G35" s="2"/>
      <c r="H35" s="47"/>
      <c r="I35" s="81" t="str">
        <f t="shared" si="0"/>
        <v/>
      </c>
    </row>
    <row r="36" spans="1:9" x14ac:dyDescent="0.25">
      <c r="A36" s="49"/>
      <c r="B36" s="2"/>
      <c r="C36" s="3" t="str">
        <f t="shared" si="1"/>
        <v/>
      </c>
      <c r="D36" s="2"/>
      <c r="E36" s="3" t="str">
        <f t="shared" si="2"/>
        <v/>
      </c>
      <c r="F36" s="2"/>
      <c r="G36" s="2"/>
      <c r="H36" s="47"/>
      <c r="I36" s="81" t="str">
        <f t="shared" si="0"/>
        <v/>
      </c>
    </row>
    <row r="37" spans="1:9" x14ac:dyDescent="0.25">
      <c r="A37" s="49"/>
      <c r="B37" s="2"/>
      <c r="C37" s="3" t="str">
        <f t="shared" si="1"/>
        <v/>
      </c>
      <c r="D37" s="2"/>
      <c r="E37" s="3" t="str">
        <f t="shared" si="2"/>
        <v/>
      </c>
      <c r="F37" s="2"/>
      <c r="G37" s="2"/>
      <c r="H37" s="47"/>
      <c r="I37" s="81" t="str">
        <f t="shared" si="0"/>
        <v/>
      </c>
    </row>
    <row r="38" spans="1:9" x14ac:dyDescent="0.25">
      <c r="A38" s="49"/>
      <c r="B38" s="2"/>
      <c r="C38" s="3" t="str">
        <f t="shared" si="1"/>
        <v/>
      </c>
      <c r="D38" s="2"/>
      <c r="E38" s="3" t="str">
        <f t="shared" si="2"/>
        <v/>
      </c>
      <c r="F38" s="2"/>
      <c r="G38" s="2"/>
      <c r="H38" s="47"/>
      <c r="I38" s="81" t="str">
        <f t="shared" si="0"/>
        <v/>
      </c>
    </row>
    <row r="39" spans="1:9" x14ac:dyDescent="0.25">
      <c r="A39" s="49"/>
      <c r="B39" s="2"/>
      <c r="C39" s="3" t="str">
        <f t="shared" si="1"/>
        <v/>
      </c>
      <c r="D39" s="2"/>
      <c r="E39" s="3" t="str">
        <f t="shared" si="2"/>
        <v/>
      </c>
      <c r="F39" s="2"/>
      <c r="G39" s="2"/>
      <c r="H39" s="47"/>
      <c r="I39" s="81" t="str">
        <f t="shared" si="0"/>
        <v/>
      </c>
    </row>
    <row r="40" spans="1:9" x14ac:dyDescent="0.25">
      <c r="A40" s="49"/>
      <c r="B40" s="2"/>
      <c r="C40" s="3" t="str">
        <f t="shared" si="1"/>
        <v/>
      </c>
      <c r="D40" s="2"/>
      <c r="E40" s="3" t="str">
        <f t="shared" si="2"/>
        <v/>
      </c>
      <c r="F40" s="2"/>
      <c r="G40" s="2"/>
      <c r="H40" s="47"/>
      <c r="I40" s="81" t="str">
        <f t="shared" si="0"/>
        <v/>
      </c>
    </row>
    <row r="41" spans="1:9" x14ac:dyDescent="0.25">
      <c r="A41" s="49"/>
      <c r="B41" s="2"/>
      <c r="C41" s="3" t="str">
        <f t="shared" si="1"/>
        <v/>
      </c>
      <c r="D41" s="2"/>
      <c r="E41" s="3" t="str">
        <f t="shared" si="2"/>
        <v/>
      </c>
      <c r="F41" s="2"/>
      <c r="G41" s="2"/>
      <c r="H41" s="47"/>
      <c r="I41" s="81" t="str">
        <f t="shared" si="0"/>
        <v/>
      </c>
    </row>
    <row r="42" spans="1:9" x14ac:dyDescent="0.25">
      <c r="A42" s="49"/>
      <c r="B42" s="2"/>
      <c r="C42" s="3" t="str">
        <f t="shared" si="1"/>
        <v/>
      </c>
      <c r="D42" s="2"/>
      <c r="E42" s="3" t="str">
        <f t="shared" si="2"/>
        <v/>
      </c>
      <c r="F42" s="2"/>
      <c r="G42" s="2"/>
      <c r="H42" s="47"/>
      <c r="I42" s="81" t="str">
        <f t="shared" si="0"/>
        <v/>
      </c>
    </row>
    <row r="43" spans="1:9" x14ac:dyDescent="0.25">
      <c r="A43" s="49"/>
      <c r="B43" s="2"/>
      <c r="C43" s="3" t="str">
        <f t="shared" si="1"/>
        <v/>
      </c>
      <c r="D43" s="2"/>
      <c r="E43" s="3" t="str">
        <f t="shared" si="2"/>
        <v/>
      </c>
      <c r="F43" s="2"/>
      <c r="G43" s="2"/>
      <c r="H43" s="47"/>
      <c r="I43" s="81" t="str">
        <f t="shared" si="0"/>
        <v/>
      </c>
    </row>
    <row r="44" spans="1:9" x14ac:dyDescent="0.25">
      <c r="A44" s="49"/>
      <c r="B44" s="2"/>
      <c r="C44" s="3" t="str">
        <f t="shared" si="1"/>
        <v/>
      </c>
      <c r="D44" s="2"/>
      <c r="E44" s="3" t="str">
        <f t="shared" si="2"/>
        <v/>
      </c>
      <c r="F44" s="2"/>
      <c r="G44" s="2"/>
      <c r="H44" s="47"/>
      <c r="I44" s="81" t="str">
        <f t="shared" si="0"/>
        <v/>
      </c>
    </row>
    <row r="45" spans="1:9" x14ac:dyDescent="0.25">
      <c r="A45" s="49"/>
      <c r="B45" s="2"/>
      <c r="C45" s="3" t="str">
        <f t="shared" si="1"/>
        <v/>
      </c>
      <c r="D45" s="2"/>
      <c r="E45" s="3" t="str">
        <f t="shared" si="2"/>
        <v/>
      </c>
      <c r="F45" s="2"/>
      <c r="G45" s="2"/>
      <c r="H45" s="47"/>
      <c r="I45" s="81" t="str">
        <f t="shared" si="0"/>
        <v/>
      </c>
    </row>
    <row r="46" spans="1:9" x14ac:dyDescent="0.25">
      <c r="A46" s="49"/>
      <c r="B46" s="2"/>
      <c r="C46" s="3" t="str">
        <f t="shared" si="1"/>
        <v/>
      </c>
      <c r="D46" s="2"/>
      <c r="E46" s="3" t="str">
        <f t="shared" si="2"/>
        <v/>
      </c>
      <c r="F46" s="2"/>
      <c r="G46" s="2"/>
      <c r="H46" s="47"/>
      <c r="I46" s="81" t="str">
        <f t="shared" si="0"/>
        <v/>
      </c>
    </row>
    <row r="47" spans="1:9" x14ac:dyDescent="0.25">
      <c r="A47" s="49"/>
      <c r="B47" s="2"/>
      <c r="C47" s="3" t="str">
        <f t="shared" si="1"/>
        <v/>
      </c>
      <c r="D47" s="2"/>
      <c r="E47" s="3" t="str">
        <f t="shared" si="2"/>
        <v/>
      </c>
      <c r="F47" s="2"/>
      <c r="G47" s="2"/>
      <c r="H47" s="47"/>
      <c r="I47" s="81" t="str">
        <f t="shared" si="0"/>
        <v/>
      </c>
    </row>
    <row r="48" spans="1:9" x14ac:dyDescent="0.25">
      <c r="A48" s="49"/>
      <c r="B48" s="2"/>
      <c r="C48" s="3" t="str">
        <f t="shared" si="1"/>
        <v/>
      </c>
      <c r="D48" s="2"/>
      <c r="E48" s="3" t="str">
        <f t="shared" si="2"/>
        <v/>
      </c>
      <c r="F48" s="2"/>
      <c r="G48" s="2"/>
      <c r="H48" s="47"/>
      <c r="I48" s="81" t="str">
        <f t="shared" si="0"/>
        <v/>
      </c>
    </row>
    <row r="49" spans="1:9" x14ac:dyDescent="0.25">
      <c r="A49" s="49"/>
      <c r="B49" s="2"/>
      <c r="C49" s="3" t="str">
        <f t="shared" si="1"/>
        <v/>
      </c>
      <c r="D49" s="2"/>
      <c r="E49" s="3" t="str">
        <f t="shared" si="2"/>
        <v/>
      </c>
      <c r="F49" s="2"/>
      <c r="G49" s="2"/>
      <c r="H49" s="47"/>
      <c r="I49" s="81" t="str">
        <f t="shared" si="0"/>
        <v/>
      </c>
    </row>
    <row r="50" spans="1:9" x14ac:dyDescent="0.25">
      <c r="A50" s="49"/>
      <c r="B50" s="2"/>
      <c r="C50" s="3" t="str">
        <f t="shared" si="1"/>
        <v/>
      </c>
      <c r="D50" s="2"/>
      <c r="E50" s="3" t="str">
        <f t="shared" si="2"/>
        <v/>
      </c>
      <c r="F50" s="2"/>
      <c r="G50" s="2"/>
      <c r="H50" s="47"/>
      <c r="I50" s="81" t="str">
        <f t="shared" si="0"/>
        <v/>
      </c>
    </row>
    <row r="51" spans="1:9" x14ac:dyDescent="0.25">
      <c r="A51" s="49"/>
      <c r="B51" s="2"/>
      <c r="C51" s="3" t="str">
        <f t="shared" ref="C51:C100" si="3">IF(B51="","",B51-B50)</f>
        <v/>
      </c>
      <c r="D51" s="2"/>
      <c r="E51" s="3" t="str">
        <f t="shared" ref="E51:E100" si="4">IF(OR(C51="",C51=0,D51=""),"",D51/C51)</f>
        <v/>
      </c>
      <c r="F51" s="2"/>
      <c r="G51" s="2"/>
      <c r="H51" s="47"/>
      <c r="I51" s="81" t="str">
        <f t="shared" ref="I51:I100" si="5">IF((G51="Servis"),A51,"")</f>
        <v/>
      </c>
    </row>
    <row r="52" spans="1:9" x14ac:dyDescent="0.25">
      <c r="A52" s="49"/>
      <c r="B52" s="2"/>
      <c r="C52" s="3" t="str">
        <f t="shared" si="3"/>
        <v/>
      </c>
      <c r="D52" s="2"/>
      <c r="E52" s="3" t="str">
        <f t="shared" si="4"/>
        <v/>
      </c>
      <c r="F52" s="2"/>
      <c r="G52" s="2"/>
      <c r="H52" s="47"/>
      <c r="I52" s="81" t="str">
        <f t="shared" si="5"/>
        <v/>
      </c>
    </row>
    <row r="53" spans="1:9" x14ac:dyDescent="0.25">
      <c r="A53" s="49"/>
      <c r="B53" s="2"/>
      <c r="C53" s="3" t="str">
        <f t="shared" si="3"/>
        <v/>
      </c>
      <c r="D53" s="2"/>
      <c r="E53" s="3" t="str">
        <f t="shared" si="4"/>
        <v/>
      </c>
      <c r="F53" s="2"/>
      <c r="G53" s="2"/>
      <c r="H53" s="47"/>
      <c r="I53" s="81" t="str">
        <f t="shared" si="5"/>
        <v/>
      </c>
    </row>
    <row r="54" spans="1:9" x14ac:dyDescent="0.25">
      <c r="A54" s="49"/>
      <c r="B54" s="2"/>
      <c r="C54" s="3" t="str">
        <f t="shared" si="3"/>
        <v/>
      </c>
      <c r="D54" s="2"/>
      <c r="E54" s="3" t="str">
        <f t="shared" si="4"/>
        <v/>
      </c>
      <c r="F54" s="2"/>
      <c r="G54" s="2"/>
      <c r="H54" s="47"/>
      <c r="I54" s="81" t="str">
        <f t="shared" si="5"/>
        <v/>
      </c>
    </row>
    <row r="55" spans="1:9" x14ac:dyDescent="0.25">
      <c r="A55" s="49"/>
      <c r="B55" s="2"/>
      <c r="C55" s="3" t="str">
        <f t="shared" si="3"/>
        <v/>
      </c>
      <c r="D55" s="2"/>
      <c r="E55" s="3" t="str">
        <f t="shared" si="4"/>
        <v/>
      </c>
      <c r="F55" s="2"/>
      <c r="G55" s="2"/>
      <c r="H55" s="47"/>
      <c r="I55" s="81" t="str">
        <f t="shared" si="5"/>
        <v/>
      </c>
    </row>
    <row r="56" spans="1:9" x14ac:dyDescent="0.25">
      <c r="A56" s="49"/>
      <c r="B56" s="2"/>
      <c r="C56" s="3" t="str">
        <f t="shared" si="3"/>
        <v/>
      </c>
      <c r="D56" s="2"/>
      <c r="E56" s="3" t="str">
        <f t="shared" si="4"/>
        <v/>
      </c>
      <c r="F56" s="2"/>
      <c r="G56" s="2"/>
      <c r="H56" s="47"/>
      <c r="I56" s="81" t="str">
        <f t="shared" si="5"/>
        <v/>
      </c>
    </row>
    <row r="57" spans="1:9" x14ac:dyDescent="0.25">
      <c r="A57" s="49"/>
      <c r="B57" s="2"/>
      <c r="C57" s="3" t="str">
        <f t="shared" si="3"/>
        <v/>
      </c>
      <c r="D57" s="2"/>
      <c r="E57" s="3" t="str">
        <f t="shared" si="4"/>
        <v/>
      </c>
      <c r="F57" s="2"/>
      <c r="G57" s="2"/>
      <c r="H57" s="47"/>
      <c r="I57" s="81" t="str">
        <f t="shared" si="5"/>
        <v/>
      </c>
    </row>
    <row r="58" spans="1:9" x14ac:dyDescent="0.25">
      <c r="A58" s="49"/>
      <c r="B58" s="2"/>
      <c r="C58" s="3" t="str">
        <f t="shared" si="3"/>
        <v/>
      </c>
      <c r="D58" s="2"/>
      <c r="E58" s="3" t="str">
        <f t="shared" si="4"/>
        <v/>
      </c>
      <c r="F58" s="2"/>
      <c r="G58" s="2"/>
      <c r="H58" s="47"/>
      <c r="I58" s="81" t="str">
        <f t="shared" si="5"/>
        <v/>
      </c>
    </row>
    <row r="59" spans="1:9" x14ac:dyDescent="0.25">
      <c r="A59" s="49"/>
      <c r="B59" s="2"/>
      <c r="C59" s="3" t="str">
        <f t="shared" si="3"/>
        <v/>
      </c>
      <c r="D59" s="2"/>
      <c r="E59" s="3" t="str">
        <f t="shared" si="4"/>
        <v/>
      </c>
      <c r="F59" s="2"/>
      <c r="G59" s="2"/>
      <c r="H59" s="47"/>
      <c r="I59" s="81" t="str">
        <f t="shared" si="5"/>
        <v/>
      </c>
    </row>
    <row r="60" spans="1:9" x14ac:dyDescent="0.25">
      <c r="A60" s="49"/>
      <c r="B60" s="2"/>
      <c r="C60" s="3" t="str">
        <f t="shared" si="3"/>
        <v/>
      </c>
      <c r="D60" s="2"/>
      <c r="E60" s="3" t="str">
        <f t="shared" si="4"/>
        <v/>
      </c>
      <c r="F60" s="2"/>
      <c r="G60" s="2"/>
      <c r="H60" s="47"/>
      <c r="I60" s="81" t="str">
        <f t="shared" si="5"/>
        <v/>
      </c>
    </row>
    <row r="61" spans="1:9" x14ac:dyDescent="0.25">
      <c r="A61" s="49"/>
      <c r="B61" s="2"/>
      <c r="C61" s="3" t="str">
        <f t="shared" si="3"/>
        <v/>
      </c>
      <c r="D61" s="2"/>
      <c r="E61" s="3" t="str">
        <f t="shared" si="4"/>
        <v/>
      </c>
      <c r="F61" s="2"/>
      <c r="G61" s="2"/>
      <c r="H61" s="47"/>
      <c r="I61" s="81" t="str">
        <f t="shared" si="5"/>
        <v/>
      </c>
    </row>
    <row r="62" spans="1:9" x14ac:dyDescent="0.25">
      <c r="A62" s="49"/>
      <c r="B62" s="2"/>
      <c r="C62" s="3" t="str">
        <f t="shared" si="3"/>
        <v/>
      </c>
      <c r="D62" s="2"/>
      <c r="E62" s="3" t="str">
        <f t="shared" si="4"/>
        <v/>
      </c>
      <c r="F62" s="2"/>
      <c r="G62" s="2"/>
      <c r="H62" s="47"/>
      <c r="I62" s="81" t="str">
        <f t="shared" si="5"/>
        <v/>
      </c>
    </row>
    <row r="63" spans="1:9" x14ac:dyDescent="0.25">
      <c r="A63" s="49"/>
      <c r="B63" s="2"/>
      <c r="C63" s="3" t="str">
        <f t="shared" si="3"/>
        <v/>
      </c>
      <c r="D63" s="2"/>
      <c r="E63" s="3" t="str">
        <f t="shared" si="4"/>
        <v/>
      </c>
      <c r="F63" s="2"/>
      <c r="G63" s="2"/>
      <c r="H63" s="47"/>
      <c r="I63" s="81" t="str">
        <f t="shared" si="5"/>
        <v/>
      </c>
    </row>
    <row r="64" spans="1:9" x14ac:dyDescent="0.25">
      <c r="A64" s="49"/>
      <c r="B64" s="2"/>
      <c r="C64" s="3" t="str">
        <f t="shared" si="3"/>
        <v/>
      </c>
      <c r="D64" s="2"/>
      <c r="E64" s="3" t="str">
        <f t="shared" si="4"/>
        <v/>
      </c>
      <c r="F64" s="2"/>
      <c r="G64" s="2"/>
      <c r="H64" s="47"/>
      <c r="I64" s="81" t="str">
        <f t="shared" si="5"/>
        <v/>
      </c>
    </row>
    <row r="65" spans="1:9" x14ac:dyDescent="0.25">
      <c r="A65" s="49"/>
      <c r="B65" s="2"/>
      <c r="C65" s="3" t="str">
        <f t="shared" si="3"/>
        <v/>
      </c>
      <c r="D65" s="2"/>
      <c r="E65" s="3" t="str">
        <f t="shared" si="4"/>
        <v/>
      </c>
      <c r="F65" s="2"/>
      <c r="G65" s="2"/>
      <c r="H65" s="47"/>
      <c r="I65" s="81" t="str">
        <f t="shared" si="5"/>
        <v/>
      </c>
    </row>
    <row r="66" spans="1:9" x14ac:dyDescent="0.25">
      <c r="A66" s="49"/>
      <c r="B66" s="2"/>
      <c r="C66" s="3" t="str">
        <f t="shared" si="3"/>
        <v/>
      </c>
      <c r="D66" s="2"/>
      <c r="E66" s="3" t="str">
        <f t="shared" si="4"/>
        <v/>
      </c>
      <c r="F66" s="2"/>
      <c r="G66" s="2"/>
      <c r="H66" s="47"/>
      <c r="I66" s="81" t="str">
        <f t="shared" si="5"/>
        <v/>
      </c>
    </row>
    <row r="67" spans="1:9" x14ac:dyDescent="0.25">
      <c r="A67" s="49"/>
      <c r="B67" s="2"/>
      <c r="C67" s="3" t="str">
        <f t="shared" si="3"/>
        <v/>
      </c>
      <c r="D67" s="2"/>
      <c r="E67" s="3" t="str">
        <f t="shared" si="4"/>
        <v/>
      </c>
      <c r="F67" s="2"/>
      <c r="G67" s="2"/>
      <c r="H67" s="47"/>
      <c r="I67" s="81" t="str">
        <f t="shared" si="5"/>
        <v/>
      </c>
    </row>
    <row r="68" spans="1:9" x14ac:dyDescent="0.25">
      <c r="A68" s="49"/>
      <c r="B68" s="2"/>
      <c r="C68" s="3" t="str">
        <f t="shared" si="3"/>
        <v/>
      </c>
      <c r="D68" s="2"/>
      <c r="E68" s="3" t="str">
        <f t="shared" si="4"/>
        <v/>
      </c>
      <c r="F68" s="2"/>
      <c r="G68" s="2"/>
      <c r="H68" s="47"/>
      <c r="I68" s="81" t="str">
        <f t="shared" si="5"/>
        <v/>
      </c>
    </row>
    <row r="69" spans="1:9" x14ac:dyDescent="0.25">
      <c r="A69" s="49"/>
      <c r="B69" s="2"/>
      <c r="C69" s="3" t="str">
        <f t="shared" si="3"/>
        <v/>
      </c>
      <c r="D69" s="2"/>
      <c r="E69" s="3" t="str">
        <f t="shared" si="4"/>
        <v/>
      </c>
      <c r="F69" s="2"/>
      <c r="G69" s="2"/>
      <c r="H69" s="47"/>
      <c r="I69" s="81" t="str">
        <f t="shared" si="5"/>
        <v/>
      </c>
    </row>
    <row r="70" spans="1:9" x14ac:dyDescent="0.25">
      <c r="A70" s="49"/>
      <c r="B70" s="2"/>
      <c r="C70" s="3" t="str">
        <f t="shared" si="3"/>
        <v/>
      </c>
      <c r="D70" s="2"/>
      <c r="E70" s="3" t="str">
        <f t="shared" si="4"/>
        <v/>
      </c>
      <c r="F70" s="2"/>
      <c r="G70" s="2"/>
      <c r="H70" s="47"/>
      <c r="I70" s="81" t="str">
        <f t="shared" si="5"/>
        <v/>
      </c>
    </row>
    <row r="71" spans="1:9" x14ac:dyDescent="0.25">
      <c r="A71" s="49"/>
      <c r="B71" s="2"/>
      <c r="C71" s="3" t="str">
        <f t="shared" si="3"/>
        <v/>
      </c>
      <c r="D71" s="2"/>
      <c r="E71" s="3" t="str">
        <f t="shared" si="4"/>
        <v/>
      </c>
      <c r="F71" s="2"/>
      <c r="G71" s="2"/>
      <c r="H71" s="47"/>
      <c r="I71" s="81" t="str">
        <f t="shared" si="5"/>
        <v/>
      </c>
    </row>
    <row r="72" spans="1:9" x14ac:dyDescent="0.25">
      <c r="A72" s="49"/>
      <c r="B72" s="2"/>
      <c r="C72" s="3" t="str">
        <f t="shared" si="3"/>
        <v/>
      </c>
      <c r="D72" s="2"/>
      <c r="E72" s="3" t="str">
        <f t="shared" si="4"/>
        <v/>
      </c>
      <c r="F72" s="2"/>
      <c r="G72" s="2"/>
      <c r="H72" s="47"/>
      <c r="I72" s="81" t="str">
        <f t="shared" si="5"/>
        <v/>
      </c>
    </row>
    <row r="73" spans="1:9" x14ac:dyDescent="0.25">
      <c r="A73" s="49"/>
      <c r="B73" s="2"/>
      <c r="C73" s="3" t="str">
        <f t="shared" si="3"/>
        <v/>
      </c>
      <c r="D73" s="2"/>
      <c r="E73" s="3" t="str">
        <f t="shared" si="4"/>
        <v/>
      </c>
      <c r="F73" s="2"/>
      <c r="G73" s="2"/>
      <c r="H73" s="47"/>
      <c r="I73" s="81" t="str">
        <f t="shared" si="5"/>
        <v/>
      </c>
    </row>
    <row r="74" spans="1:9" x14ac:dyDescent="0.25">
      <c r="A74" s="49"/>
      <c r="B74" s="2"/>
      <c r="C74" s="3" t="str">
        <f t="shared" si="3"/>
        <v/>
      </c>
      <c r="D74" s="2"/>
      <c r="E74" s="3" t="str">
        <f t="shared" si="4"/>
        <v/>
      </c>
      <c r="F74" s="2"/>
      <c r="G74" s="2"/>
      <c r="H74" s="47"/>
      <c r="I74" s="81" t="str">
        <f t="shared" si="5"/>
        <v/>
      </c>
    </row>
    <row r="75" spans="1:9" x14ac:dyDescent="0.25">
      <c r="A75" s="49"/>
      <c r="B75" s="2"/>
      <c r="C75" s="3" t="str">
        <f t="shared" si="3"/>
        <v/>
      </c>
      <c r="D75" s="2"/>
      <c r="E75" s="3" t="str">
        <f t="shared" si="4"/>
        <v/>
      </c>
      <c r="F75" s="2"/>
      <c r="G75" s="2"/>
      <c r="H75" s="47"/>
      <c r="I75" s="81" t="str">
        <f t="shared" si="5"/>
        <v/>
      </c>
    </row>
    <row r="76" spans="1:9" x14ac:dyDescent="0.25">
      <c r="A76" s="49"/>
      <c r="B76" s="2"/>
      <c r="C76" s="3" t="str">
        <f t="shared" si="3"/>
        <v/>
      </c>
      <c r="D76" s="2"/>
      <c r="E76" s="3" t="str">
        <f t="shared" si="4"/>
        <v/>
      </c>
      <c r="F76" s="2"/>
      <c r="G76" s="2"/>
      <c r="H76" s="47"/>
      <c r="I76" s="81" t="str">
        <f t="shared" si="5"/>
        <v/>
      </c>
    </row>
    <row r="77" spans="1:9" x14ac:dyDescent="0.25">
      <c r="A77" s="49"/>
      <c r="B77" s="2"/>
      <c r="C77" s="3" t="str">
        <f t="shared" si="3"/>
        <v/>
      </c>
      <c r="D77" s="2"/>
      <c r="E77" s="3" t="str">
        <f t="shared" si="4"/>
        <v/>
      </c>
      <c r="F77" s="2"/>
      <c r="G77" s="2"/>
      <c r="H77" s="47"/>
      <c r="I77" s="81" t="str">
        <f t="shared" si="5"/>
        <v/>
      </c>
    </row>
    <row r="78" spans="1:9" x14ac:dyDescent="0.25">
      <c r="A78" s="49"/>
      <c r="B78" s="2"/>
      <c r="C78" s="3" t="str">
        <f t="shared" si="3"/>
        <v/>
      </c>
      <c r="D78" s="2"/>
      <c r="E78" s="3" t="str">
        <f t="shared" si="4"/>
        <v/>
      </c>
      <c r="F78" s="2"/>
      <c r="G78" s="2"/>
      <c r="H78" s="47"/>
      <c r="I78" s="81" t="str">
        <f t="shared" si="5"/>
        <v/>
      </c>
    </row>
    <row r="79" spans="1:9" x14ac:dyDescent="0.25">
      <c r="A79" s="49"/>
      <c r="B79" s="2"/>
      <c r="C79" s="3" t="str">
        <f t="shared" si="3"/>
        <v/>
      </c>
      <c r="D79" s="2"/>
      <c r="E79" s="3" t="str">
        <f t="shared" si="4"/>
        <v/>
      </c>
      <c r="F79" s="2"/>
      <c r="G79" s="2"/>
      <c r="H79" s="47"/>
      <c r="I79" s="81" t="str">
        <f t="shared" si="5"/>
        <v/>
      </c>
    </row>
    <row r="80" spans="1:9" x14ac:dyDescent="0.25">
      <c r="A80" s="49"/>
      <c r="B80" s="2"/>
      <c r="C80" s="3" t="str">
        <f t="shared" si="3"/>
        <v/>
      </c>
      <c r="D80" s="2"/>
      <c r="E80" s="3" t="str">
        <f t="shared" si="4"/>
        <v/>
      </c>
      <c r="F80" s="2"/>
      <c r="G80" s="2"/>
      <c r="H80" s="47"/>
      <c r="I80" s="81" t="str">
        <f t="shared" si="5"/>
        <v/>
      </c>
    </row>
    <row r="81" spans="1:9" x14ac:dyDescent="0.25">
      <c r="A81" s="49"/>
      <c r="B81" s="2"/>
      <c r="C81" s="3" t="str">
        <f t="shared" si="3"/>
        <v/>
      </c>
      <c r="D81" s="2"/>
      <c r="E81" s="3" t="str">
        <f t="shared" si="4"/>
        <v/>
      </c>
      <c r="F81" s="2"/>
      <c r="G81" s="2"/>
      <c r="H81" s="47"/>
      <c r="I81" s="81" t="str">
        <f t="shared" si="5"/>
        <v/>
      </c>
    </row>
    <row r="82" spans="1:9" x14ac:dyDescent="0.25">
      <c r="A82" s="49"/>
      <c r="B82" s="2"/>
      <c r="C82" s="3" t="str">
        <f t="shared" si="3"/>
        <v/>
      </c>
      <c r="D82" s="2"/>
      <c r="E82" s="3" t="str">
        <f t="shared" si="4"/>
        <v/>
      </c>
      <c r="F82" s="2"/>
      <c r="G82" s="2"/>
      <c r="H82" s="47"/>
      <c r="I82" s="81" t="str">
        <f t="shared" si="5"/>
        <v/>
      </c>
    </row>
    <row r="83" spans="1:9" x14ac:dyDescent="0.25">
      <c r="A83" s="49"/>
      <c r="B83" s="2"/>
      <c r="C83" s="3" t="str">
        <f t="shared" si="3"/>
        <v/>
      </c>
      <c r="D83" s="2"/>
      <c r="E83" s="3" t="str">
        <f t="shared" si="4"/>
        <v/>
      </c>
      <c r="F83" s="2"/>
      <c r="G83" s="2"/>
      <c r="H83" s="47"/>
      <c r="I83" s="81" t="str">
        <f t="shared" si="5"/>
        <v/>
      </c>
    </row>
    <row r="84" spans="1:9" x14ac:dyDescent="0.25">
      <c r="A84" s="49"/>
      <c r="B84" s="2"/>
      <c r="C84" s="3" t="str">
        <f t="shared" si="3"/>
        <v/>
      </c>
      <c r="D84" s="2"/>
      <c r="E84" s="3" t="str">
        <f t="shared" si="4"/>
        <v/>
      </c>
      <c r="F84" s="2"/>
      <c r="G84" s="2"/>
      <c r="H84" s="47"/>
      <c r="I84" s="81" t="str">
        <f t="shared" si="5"/>
        <v/>
      </c>
    </row>
    <row r="85" spans="1:9" x14ac:dyDescent="0.25">
      <c r="A85" s="49"/>
      <c r="B85" s="2"/>
      <c r="C85" s="3" t="str">
        <f t="shared" si="3"/>
        <v/>
      </c>
      <c r="D85" s="2"/>
      <c r="E85" s="3" t="str">
        <f t="shared" si="4"/>
        <v/>
      </c>
      <c r="F85" s="2"/>
      <c r="G85" s="2"/>
      <c r="H85" s="47"/>
      <c r="I85" s="81" t="str">
        <f t="shared" si="5"/>
        <v/>
      </c>
    </row>
    <row r="86" spans="1:9" x14ac:dyDescent="0.25">
      <c r="A86" s="49"/>
      <c r="B86" s="2"/>
      <c r="C86" s="3" t="str">
        <f t="shared" si="3"/>
        <v/>
      </c>
      <c r="D86" s="2"/>
      <c r="E86" s="3" t="str">
        <f t="shared" si="4"/>
        <v/>
      </c>
      <c r="F86" s="2"/>
      <c r="G86" s="2"/>
      <c r="H86" s="47"/>
      <c r="I86" s="81" t="str">
        <f t="shared" si="5"/>
        <v/>
      </c>
    </row>
    <row r="87" spans="1:9" x14ac:dyDescent="0.25">
      <c r="A87" s="49"/>
      <c r="B87" s="2"/>
      <c r="C87" s="3" t="str">
        <f t="shared" si="3"/>
        <v/>
      </c>
      <c r="D87" s="2"/>
      <c r="E87" s="3" t="str">
        <f t="shared" si="4"/>
        <v/>
      </c>
      <c r="F87" s="2"/>
      <c r="G87" s="2"/>
      <c r="H87" s="47"/>
      <c r="I87" s="81" t="str">
        <f t="shared" si="5"/>
        <v/>
      </c>
    </row>
    <row r="88" spans="1:9" x14ac:dyDescent="0.25">
      <c r="A88" s="49"/>
      <c r="B88" s="2"/>
      <c r="C88" s="3" t="str">
        <f t="shared" si="3"/>
        <v/>
      </c>
      <c r="D88" s="2"/>
      <c r="E88" s="3" t="str">
        <f t="shared" si="4"/>
        <v/>
      </c>
      <c r="F88" s="2"/>
      <c r="G88" s="2"/>
      <c r="H88" s="47"/>
      <c r="I88" s="81" t="str">
        <f t="shared" si="5"/>
        <v/>
      </c>
    </row>
    <row r="89" spans="1:9" x14ac:dyDescent="0.25">
      <c r="A89" s="49"/>
      <c r="B89" s="2"/>
      <c r="C89" s="3" t="str">
        <f t="shared" si="3"/>
        <v/>
      </c>
      <c r="D89" s="2"/>
      <c r="E89" s="3" t="str">
        <f t="shared" si="4"/>
        <v/>
      </c>
      <c r="F89" s="2"/>
      <c r="G89" s="2"/>
      <c r="H89" s="47"/>
      <c r="I89" s="81" t="str">
        <f t="shared" si="5"/>
        <v/>
      </c>
    </row>
    <row r="90" spans="1:9" x14ac:dyDescent="0.25">
      <c r="A90" s="49"/>
      <c r="B90" s="2"/>
      <c r="C90" s="3" t="str">
        <f t="shared" si="3"/>
        <v/>
      </c>
      <c r="D90" s="2"/>
      <c r="E90" s="3" t="str">
        <f t="shared" si="4"/>
        <v/>
      </c>
      <c r="F90" s="2"/>
      <c r="G90" s="2"/>
      <c r="H90" s="47"/>
      <c r="I90" s="81" t="str">
        <f t="shared" si="5"/>
        <v/>
      </c>
    </row>
    <row r="91" spans="1:9" x14ac:dyDescent="0.25">
      <c r="A91" s="49"/>
      <c r="B91" s="2"/>
      <c r="C91" s="3" t="str">
        <f t="shared" si="3"/>
        <v/>
      </c>
      <c r="D91" s="2"/>
      <c r="E91" s="3" t="str">
        <f t="shared" si="4"/>
        <v/>
      </c>
      <c r="F91" s="2"/>
      <c r="G91" s="2"/>
      <c r="H91" s="47"/>
      <c r="I91" s="81" t="str">
        <f t="shared" si="5"/>
        <v/>
      </c>
    </row>
    <row r="92" spans="1:9" x14ac:dyDescent="0.25">
      <c r="A92" s="49"/>
      <c r="B92" s="2"/>
      <c r="C92" s="3" t="str">
        <f t="shared" si="3"/>
        <v/>
      </c>
      <c r="D92" s="2"/>
      <c r="E92" s="3" t="str">
        <f t="shared" si="4"/>
        <v/>
      </c>
      <c r="F92" s="2"/>
      <c r="G92" s="2"/>
      <c r="H92" s="47"/>
      <c r="I92" s="81" t="str">
        <f t="shared" si="5"/>
        <v/>
      </c>
    </row>
    <row r="93" spans="1:9" x14ac:dyDescent="0.25">
      <c r="A93" s="49"/>
      <c r="B93" s="2"/>
      <c r="C93" s="3" t="str">
        <f t="shared" si="3"/>
        <v/>
      </c>
      <c r="D93" s="2"/>
      <c r="E93" s="3" t="str">
        <f t="shared" si="4"/>
        <v/>
      </c>
      <c r="F93" s="2"/>
      <c r="G93" s="2"/>
      <c r="H93" s="47"/>
      <c r="I93" s="81" t="str">
        <f t="shared" si="5"/>
        <v/>
      </c>
    </row>
    <row r="94" spans="1:9" x14ac:dyDescent="0.25">
      <c r="A94" s="49"/>
      <c r="B94" s="2"/>
      <c r="C94" s="3" t="str">
        <f t="shared" si="3"/>
        <v/>
      </c>
      <c r="D94" s="2"/>
      <c r="E94" s="3" t="str">
        <f t="shared" si="4"/>
        <v/>
      </c>
      <c r="F94" s="2"/>
      <c r="G94" s="2"/>
      <c r="H94" s="47"/>
      <c r="I94" s="81" t="str">
        <f t="shared" si="5"/>
        <v/>
      </c>
    </row>
    <row r="95" spans="1:9" x14ac:dyDescent="0.25">
      <c r="A95" s="49"/>
      <c r="B95" s="2"/>
      <c r="C95" s="3" t="str">
        <f t="shared" si="3"/>
        <v/>
      </c>
      <c r="D95" s="2"/>
      <c r="E95" s="3" t="str">
        <f t="shared" si="4"/>
        <v/>
      </c>
      <c r="F95" s="2"/>
      <c r="G95" s="2"/>
      <c r="H95" s="47"/>
      <c r="I95" s="81" t="str">
        <f t="shared" si="5"/>
        <v/>
      </c>
    </row>
    <row r="96" spans="1:9" x14ac:dyDescent="0.25">
      <c r="A96" s="49"/>
      <c r="B96" s="2"/>
      <c r="C96" s="3" t="str">
        <f t="shared" si="3"/>
        <v/>
      </c>
      <c r="D96" s="2"/>
      <c r="E96" s="3" t="str">
        <f t="shared" si="4"/>
        <v/>
      </c>
      <c r="F96" s="2"/>
      <c r="G96" s="2"/>
      <c r="H96" s="47"/>
      <c r="I96" s="81" t="str">
        <f t="shared" si="5"/>
        <v/>
      </c>
    </row>
    <row r="97" spans="1:9" x14ac:dyDescent="0.25">
      <c r="A97" s="49"/>
      <c r="B97" s="2"/>
      <c r="C97" s="3" t="str">
        <f t="shared" si="3"/>
        <v/>
      </c>
      <c r="D97" s="2"/>
      <c r="E97" s="3" t="str">
        <f t="shared" si="4"/>
        <v/>
      </c>
      <c r="F97" s="2"/>
      <c r="G97" s="2"/>
      <c r="H97" s="47"/>
      <c r="I97" s="81" t="str">
        <f t="shared" si="5"/>
        <v/>
      </c>
    </row>
    <row r="98" spans="1:9" x14ac:dyDescent="0.25">
      <c r="A98" s="49"/>
      <c r="B98" s="2"/>
      <c r="C98" s="3" t="str">
        <f t="shared" si="3"/>
        <v/>
      </c>
      <c r="D98" s="2"/>
      <c r="E98" s="3" t="str">
        <f t="shared" si="4"/>
        <v/>
      </c>
      <c r="F98" s="2"/>
      <c r="G98" s="2"/>
      <c r="H98" s="47"/>
      <c r="I98" s="81" t="str">
        <f t="shared" si="5"/>
        <v/>
      </c>
    </row>
    <row r="99" spans="1:9" x14ac:dyDescent="0.25">
      <c r="A99" s="49"/>
      <c r="B99" s="2"/>
      <c r="C99" s="3" t="str">
        <f t="shared" si="3"/>
        <v/>
      </c>
      <c r="D99" s="2"/>
      <c r="E99" s="3" t="str">
        <f t="shared" si="4"/>
        <v/>
      </c>
      <c r="F99" s="2"/>
      <c r="G99" s="2"/>
      <c r="H99" s="47"/>
      <c r="I99" s="81" t="str">
        <f t="shared" si="5"/>
        <v/>
      </c>
    </row>
    <row r="100" spans="1:9" x14ac:dyDescent="0.25">
      <c r="A100" s="49"/>
      <c r="B100" s="2"/>
      <c r="C100" s="3" t="str">
        <f t="shared" si="3"/>
        <v/>
      </c>
      <c r="D100" s="2"/>
      <c r="E100" s="3" t="str">
        <f t="shared" si="4"/>
        <v/>
      </c>
      <c r="F100" s="2"/>
      <c r="G100" s="2"/>
      <c r="H100" s="47"/>
      <c r="I100" s="81" t="str">
        <f t="shared" si="5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H19" sqref="H19"/>
    </sheetView>
  </sheetViews>
  <sheetFormatPr defaultColWidth="12.42578125" defaultRowHeight="15" x14ac:dyDescent="0.2"/>
  <cols>
    <col min="1" max="1" width="12.42578125" style="57"/>
    <col min="2" max="2" width="16" style="58" customWidth="1"/>
    <col min="3" max="3" width="18.28515625" style="56" customWidth="1"/>
    <col min="4" max="4" width="12.42578125" style="56"/>
    <col min="5" max="5" width="14.7109375" style="56" customWidth="1"/>
    <col min="6" max="7" width="12.42578125" style="56"/>
    <col min="8" max="8" width="17.7109375" style="56" customWidth="1"/>
    <col min="9" max="16384" width="12.42578125" style="56"/>
  </cols>
  <sheetData>
    <row r="1" spans="1:9" ht="37.5" customHeight="1" x14ac:dyDescent="0.2">
      <c r="A1" s="137"/>
      <c r="B1" s="137"/>
      <c r="C1" s="137"/>
      <c r="D1" s="137"/>
      <c r="E1" s="137"/>
      <c r="F1" s="137"/>
      <c r="G1" s="137"/>
      <c r="H1" s="137"/>
      <c r="I1" s="138"/>
    </row>
    <row r="2" spans="1:9" ht="18" customHeight="1" x14ac:dyDescent="0.25">
      <c r="A2" s="99" t="s">
        <v>1</v>
      </c>
      <c r="B2" s="100" t="s">
        <v>2</v>
      </c>
      <c r="C2" s="101" t="s">
        <v>3</v>
      </c>
      <c r="D2" s="100" t="s">
        <v>4</v>
      </c>
      <c r="E2" s="101" t="s">
        <v>5</v>
      </c>
      <c r="F2" s="95" t="s">
        <v>6</v>
      </c>
      <c r="G2" s="95" t="s">
        <v>7</v>
      </c>
      <c r="H2" s="102" t="s">
        <v>8</v>
      </c>
      <c r="I2" s="92" t="s">
        <v>76</v>
      </c>
    </row>
    <row r="3" spans="1:9" ht="15.75" x14ac:dyDescent="0.25">
      <c r="A3" s="85">
        <v>44928</v>
      </c>
      <c r="B3" s="73">
        <v>2700</v>
      </c>
      <c r="C3" s="2"/>
      <c r="D3" s="73">
        <v>97.9</v>
      </c>
      <c r="E3" s="3"/>
      <c r="F3" s="74"/>
      <c r="G3" s="74"/>
      <c r="H3" s="77"/>
      <c r="I3" s="81" t="str">
        <f>IF((G3="Servis"),A3,"")</f>
        <v/>
      </c>
    </row>
    <row r="4" spans="1:9" ht="15.75" x14ac:dyDescent="0.25">
      <c r="A4" s="85">
        <v>44950</v>
      </c>
      <c r="B4" s="73">
        <v>2724</v>
      </c>
      <c r="C4" s="3">
        <f>IF(B4="","",B4-B3)</f>
        <v>24</v>
      </c>
      <c r="D4" s="73">
        <v>93</v>
      </c>
      <c r="E4" s="3">
        <f>IF(OR(C4="",C4=0,D4=""),"",D4/C4)</f>
        <v>3.875</v>
      </c>
      <c r="F4" s="74"/>
      <c r="G4" s="74"/>
      <c r="H4" s="77"/>
      <c r="I4" s="81" t="str">
        <f t="shared" ref="I4:I8" si="0">IF((G4="Servis"),A4,"")</f>
        <v/>
      </c>
    </row>
    <row r="5" spans="1:9" ht="15.75" x14ac:dyDescent="0.25">
      <c r="A5" s="85">
        <v>44965</v>
      </c>
      <c r="B5" s="73">
        <v>2751</v>
      </c>
      <c r="C5" s="3">
        <v>27</v>
      </c>
      <c r="D5" s="73">
        <v>98</v>
      </c>
      <c r="E5" s="3">
        <f t="shared" ref="E5:E8" si="1">IF(OR(C5="",C5=0,D5=""),"",D5/C5)</f>
        <v>3.6296296296296298</v>
      </c>
      <c r="F5" s="74"/>
      <c r="G5" s="74"/>
      <c r="H5" s="77"/>
      <c r="I5" s="81" t="str">
        <f t="shared" si="0"/>
        <v/>
      </c>
    </row>
    <row r="6" spans="1:9" ht="15.75" x14ac:dyDescent="0.25">
      <c r="A6" s="86">
        <v>44979</v>
      </c>
      <c r="B6" s="73">
        <v>2788</v>
      </c>
      <c r="C6" s="3">
        <f t="shared" ref="B6:C8" si="2">IF(B6="","",B6-B5)</f>
        <v>37</v>
      </c>
      <c r="D6" s="73">
        <v>105.01</v>
      </c>
      <c r="E6" s="3">
        <f t="shared" si="1"/>
        <v>2.8381081081081083</v>
      </c>
      <c r="F6" s="74"/>
      <c r="G6" s="74"/>
      <c r="H6" s="77"/>
      <c r="I6" s="81" t="str">
        <f t="shared" si="0"/>
        <v/>
      </c>
    </row>
    <row r="7" spans="1:9" ht="15.75" x14ac:dyDescent="0.25">
      <c r="A7" s="86">
        <v>44994</v>
      </c>
      <c r="B7" s="73"/>
      <c r="C7" s="3" t="str">
        <f t="shared" si="2"/>
        <v/>
      </c>
      <c r="D7" s="73">
        <v>102.48</v>
      </c>
      <c r="E7" s="3" t="str">
        <f t="shared" si="1"/>
        <v/>
      </c>
      <c r="F7" s="74"/>
      <c r="G7" s="74"/>
      <c r="H7" s="77"/>
      <c r="I7" s="81" t="str">
        <f t="shared" si="0"/>
        <v/>
      </c>
    </row>
    <row r="8" spans="1:9" ht="15.75" x14ac:dyDescent="0.25">
      <c r="A8" s="87"/>
      <c r="B8" s="73" t="str">
        <f t="shared" si="2"/>
        <v/>
      </c>
      <c r="C8" s="3" t="str">
        <f t="shared" si="2"/>
        <v/>
      </c>
      <c r="D8" s="73"/>
      <c r="E8" s="3" t="str">
        <f t="shared" si="1"/>
        <v/>
      </c>
      <c r="F8" s="74"/>
      <c r="G8" s="74"/>
      <c r="H8" s="77"/>
      <c r="I8" s="81" t="str">
        <f t="shared" si="0"/>
        <v/>
      </c>
    </row>
    <row r="9" spans="1:9" ht="15.75" x14ac:dyDescent="0.25">
      <c r="A9" s="87"/>
      <c r="B9" s="73" t="str">
        <f t="shared" ref="B9:B50" si="3">IF(A9="","",A9-A8)</f>
        <v/>
      </c>
      <c r="C9" s="3" t="str">
        <f t="shared" ref="C9:C50" si="4">IF(B9="","",B9-B8)</f>
        <v/>
      </c>
      <c r="D9" s="73"/>
      <c r="E9" s="3" t="str">
        <f t="shared" ref="E9:E50" si="5">IF(OR(C9="",C9=0,D9=""),"",D9/C9)</f>
        <v/>
      </c>
      <c r="F9" s="74"/>
      <c r="G9" s="74"/>
      <c r="H9" s="77"/>
      <c r="I9" s="81" t="str">
        <f t="shared" ref="I9:I50" si="6">IF((G9="Servis"),A9,"")</f>
        <v/>
      </c>
    </row>
    <row r="10" spans="1:9" ht="15.75" x14ac:dyDescent="0.25">
      <c r="A10" s="45"/>
      <c r="B10" s="73" t="str">
        <f t="shared" si="3"/>
        <v/>
      </c>
      <c r="C10" s="3" t="str">
        <f t="shared" si="4"/>
        <v/>
      </c>
      <c r="D10" s="73"/>
      <c r="E10" s="3" t="str">
        <f t="shared" si="5"/>
        <v/>
      </c>
      <c r="F10" s="2"/>
      <c r="G10" s="2"/>
      <c r="H10" s="47"/>
      <c r="I10" s="81" t="str">
        <f t="shared" si="6"/>
        <v/>
      </c>
    </row>
    <row r="11" spans="1:9" ht="15.75" x14ac:dyDescent="0.25">
      <c r="A11" s="45"/>
      <c r="B11" s="73" t="str">
        <f t="shared" si="3"/>
        <v/>
      </c>
      <c r="C11" s="3" t="str">
        <f t="shared" si="4"/>
        <v/>
      </c>
      <c r="D11" s="73"/>
      <c r="E11" s="3" t="str">
        <f t="shared" si="5"/>
        <v/>
      </c>
      <c r="F11" s="2"/>
      <c r="G11" s="2"/>
      <c r="H11" s="47"/>
      <c r="I11" s="81" t="str">
        <f t="shared" si="6"/>
        <v/>
      </c>
    </row>
    <row r="12" spans="1:9" ht="15.75" x14ac:dyDescent="0.25">
      <c r="A12" s="45"/>
      <c r="B12" s="73" t="str">
        <f t="shared" si="3"/>
        <v/>
      </c>
      <c r="C12" s="3" t="str">
        <f t="shared" si="4"/>
        <v/>
      </c>
      <c r="D12" s="73"/>
      <c r="E12" s="3" t="str">
        <f t="shared" si="5"/>
        <v/>
      </c>
      <c r="F12" s="2"/>
      <c r="G12" s="2"/>
      <c r="H12" s="47"/>
      <c r="I12" s="81" t="str">
        <f t="shared" si="6"/>
        <v/>
      </c>
    </row>
    <row r="13" spans="1:9" ht="15.75" x14ac:dyDescent="0.25">
      <c r="A13" s="45"/>
      <c r="B13" s="73" t="str">
        <f t="shared" si="3"/>
        <v/>
      </c>
      <c r="C13" s="3" t="str">
        <f t="shared" si="4"/>
        <v/>
      </c>
      <c r="D13" s="73"/>
      <c r="E13" s="3" t="str">
        <f t="shared" si="5"/>
        <v/>
      </c>
      <c r="F13" s="2"/>
      <c r="G13" s="2"/>
      <c r="H13" s="47"/>
      <c r="I13" s="81" t="str">
        <f t="shared" si="6"/>
        <v/>
      </c>
    </row>
    <row r="14" spans="1:9" ht="15.75" x14ac:dyDescent="0.25">
      <c r="A14" s="45"/>
      <c r="B14" s="73" t="str">
        <f t="shared" si="3"/>
        <v/>
      </c>
      <c r="C14" s="3" t="str">
        <f t="shared" si="4"/>
        <v/>
      </c>
      <c r="D14" s="73"/>
      <c r="E14" s="3" t="str">
        <f t="shared" si="5"/>
        <v/>
      </c>
      <c r="F14" s="2"/>
      <c r="G14" s="2"/>
      <c r="H14" s="47"/>
      <c r="I14" s="81" t="str">
        <f t="shared" si="6"/>
        <v/>
      </c>
    </row>
    <row r="15" spans="1:9" ht="15.75" x14ac:dyDescent="0.25">
      <c r="A15" s="45"/>
      <c r="B15" s="73" t="str">
        <f t="shared" si="3"/>
        <v/>
      </c>
      <c r="C15" s="3" t="str">
        <f t="shared" si="4"/>
        <v/>
      </c>
      <c r="D15" s="73"/>
      <c r="E15" s="3" t="str">
        <f t="shared" si="5"/>
        <v/>
      </c>
      <c r="F15" s="2"/>
      <c r="G15" s="2"/>
      <c r="H15" s="47"/>
      <c r="I15" s="81" t="str">
        <f t="shared" si="6"/>
        <v/>
      </c>
    </row>
    <row r="16" spans="1:9" ht="15.75" x14ac:dyDescent="0.25">
      <c r="A16" s="45"/>
      <c r="B16" s="73" t="str">
        <f t="shared" si="3"/>
        <v/>
      </c>
      <c r="C16" s="3" t="str">
        <f t="shared" si="4"/>
        <v/>
      </c>
      <c r="D16" s="73"/>
      <c r="E16" s="3" t="str">
        <f t="shared" si="5"/>
        <v/>
      </c>
      <c r="F16" s="2"/>
      <c r="G16" s="2"/>
      <c r="H16" s="47"/>
      <c r="I16" s="81" t="str">
        <f t="shared" si="6"/>
        <v/>
      </c>
    </row>
    <row r="17" spans="1:9" ht="15.75" x14ac:dyDescent="0.25">
      <c r="A17" s="45"/>
      <c r="B17" s="73" t="str">
        <f t="shared" si="3"/>
        <v/>
      </c>
      <c r="C17" s="3" t="str">
        <f t="shared" si="4"/>
        <v/>
      </c>
      <c r="D17" s="73"/>
      <c r="E17" s="3" t="str">
        <f t="shared" si="5"/>
        <v/>
      </c>
      <c r="F17" s="2"/>
      <c r="G17" s="2"/>
      <c r="H17" s="47"/>
      <c r="I17" s="81" t="str">
        <f t="shared" si="6"/>
        <v/>
      </c>
    </row>
    <row r="18" spans="1:9" ht="15.75" x14ac:dyDescent="0.25">
      <c r="A18" s="45"/>
      <c r="B18" s="73" t="str">
        <f t="shared" si="3"/>
        <v/>
      </c>
      <c r="C18" s="3" t="str">
        <f t="shared" si="4"/>
        <v/>
      </c>
      <c r="D18" s="73"/>
      <c r="E18" s="3" t="str">
        <f t="shared" si="5"/>
        <v/>
      </c>
      <c r="F18" s="2"/>
      <c r="G18" s="2"/>
      <c r="H18" s="47"/>
      <c r="I18" s="81" t="str">
        <f t="shared" si="6"/>
        <v/>
      </c>
    </row>
    <row r="19" spans="1:9" ht="15.75" x14ac:dyDescent="0.25">
      <c r="A19" s="45"/>
      <c r="B19" s="73" t="str">
        <f t="shared" si="3"/>
        <v/>
      </c>
      <c r="C19" s="3" t="str">
        <f t="shared" si="4"/>
        <v/>
      </c>
      <c r="D19" s="73"/>
      <c r="E19" s="3" t="str">
        <f t="shared" si="5"/>
        <v/>
      </c>
      <c r="F19" s="2"/>
      <c r="G19" s="2"/>
      <c r="H19" s="47"/>
      <c r="I19" s="81" t="str">
        <f t="shared" si="6"/>
        <v/>
      </c>
    </row>
    <row r="20" spans="1:9" ht="15.75" x14ac:dyDescent="0.25">
      <c r="A20" s="45"/>
      <c r="B20" s="73" t="str">
        <f t="shared" si="3"/>
        <v/>
      </c>
      <c r="C20" s="3" t="str">
        <f t="shared" si="4"/>
        <v/>
      </c>
      <c r="D20" s="73"/>
      <c r="E20" s="3" t="str">
        <f t="shared" si="5"/>
        <v/>
      </c>
      <c r="F20" s="2"/>
      <c r="G20" s="2"/>
      <c r="H20" s="47"/>
      <c r="I20" s="81" t="str">
        <f t="shared" si="6"/>
        <v/>
      </c>
    </row>
    <row r="21" spans="1:9" ht="15.75" x14ac:dyDescent="0.25">
      <c r="A21" s="45"/>
      <c r="B21" s="73" t="str">
        <f t="shared" si="3"/>
        <v/>
      </c>
      <c r="C21" s="3" t="str">
        <f t="shared" si="4"/>
        <v/>
      </c>
      <c r="D21" s="73"/>
      <c r="E21" s="3" t="str">
        <f t="shared" si="5"/>
        <v/>
      </c>
      <c r="F21" s="2"/>
      <c r="G21" s="2"/>
      <c r="H21" s="47"/>
      <c r="I21" s="81" t="str">
        <f t="shared" si="6"/>
        <v/>
      </c>
    </row>
    <row r="22" spans="1:9" ht="15.75" x14ac:dyDescent="0.25">
      <c r="A22" s="45"/>
      <c r="B22" s="73" t="str">
        <f t="shared" si="3"/>
        <v/>
      </c>
      <c r="C22" s="3" t="str">
        <f t="shared" si="4"/>
        <v/>
      </c>
      <c r="D22" s="73"/>
      <c r="E22" s="3" t="str">
        <f t="shared" si="5"/>
        <v/>
      </c>
      <c r="F22" s="2"/>
      <c r="G22" s="2"/>
      <c r="H22" s="47"/>
      <c r="I22" s="81" t="str">
        <f t="shared" si="6"/>
        <v/>
      </c>
    </row>
    <row r="23" spans="1:9" ht="15.75" x14ac:dyDescent="0.25">
      <c r="A23" s="45"/>
      <c r="B23" s="73" t="str">
        <f t="shared" si="3"/>
        <v/>
      </c>
      <c r="C23" s="3" t="str">
        <f t="shared" si="4"/>
        <v/>
      </c>
      <c r="D23" s="73"/>
      <c r="E23" s="3" t="str">
        <f t="shared" si="5"/>
        <v/>
      </c>
      <c r="F23" s="2"/>
      <c r="G23" s="2"/>
      <c r="H23" s="47"/>
      <c r="I23" s="81" t="str">
        <f t="shared" si="6"/>
        <v/>
      </c>
    </row>
    <row r="24" spans="1:9" ht="15.75" x14ac:dyDescent="0.25">
      <c r="A24" s="45"/>
      <c r="B24" s="73" t="str">
        <f t="shared" si="3"/>
        <v/>
      </c>
      <c r="C24" s="3" t="str">
        <f t="shared" si="4"/>
        <v/>
      </c>
      <c r="D24" s="73"/>
      <c r="E24" s="3" t="str">
        <f t="shared" si="5"/>
        <v/>
      </c>
      <c r="F24" s="2"/>
      <c r="G24" s="2"/>
      <c r="H24" s="47"/>
      <c r="I24" s="81" t="str">
        <f t="shared" si="6"/>
        <v/>
      </c>
    </row>
    <row r="25" spans="1:9" ht="15.75" x14ac:dyDescent="0.25">
      <c r="A25" s="45"/>
      <c r="B25" s="73" t="str">
        <f t="shared" si="3"/>
        <v/>
      </c>
      <c r="C25" s="3" t="str">
        <f t="shared" si="4"/>
        <v/>
      </c>
      <c r="D25" s="73"/>
      <c r="E25" s="3" t="str">
        <f t="shared" si="5"/>
        <v/>
      </c>
      <c r="F25" s="2"/>
      <c r="G25" s="2"/>
      <c r="H25" s="47"/>
      <c r="I25" s="81" t="str">
        <f t="shared" si="6"/>
        <v/>
      </c>
    </row>
    <row r="26" spans="1:9" ht="15.75" x14ac:dyDescent="0.25">
      <c r="A26" s="45"/>
      <c r="B26" s="73" t="str">
        <f t="shared" si="3"/>
        <v/>
      </c>
      <c r="C26" s="3" t="str">
        <f t="shared" si="4"/>
        <v/>
      </c>
      <c r="D26" s="73"/>
      <c r="E26" s="3" t="str">
        <f t="shared" si="5"/>
        <v/>
      </c>
      <c r="F26" s="2"/>
      <c r="G26" s="2"/>
      <c r="H26" s="47"/>
      <c r="I26" s="81" t="str">
        <f t="shared" si="6"/>
        <v/>
      </c>
    </row>
    <row r="27" spans="1:9" ht="15.75" x14ac:dyDescent="0.25">
      <c r="A27" s="45"/>
      <c r="B27" s="73" t="str">
        <f t="shared" si="3"/>
        <v/>
      </c>
      <c r="C27" s="3" t="str">
        <f t="shared" si="4"/>
        <v/>
      </c>
      <c r="D27" s="73"/>
      <c r="E27" s="3" t="str">
        <f t="shared" si="5"/>
        <v/>
      </c>
      <c r="F27" s="2"/>
      <c r="G27" s="2"/>
      <c r="H27" s="47"/>
      <c r="I27" s="81" t="str">
        <f t="shared" si="6"/>
        <v/>
      </c>
    </row>
    <row r="28" spans="1:9" ht="15.75" x14ac:dyDescent="0.25">
      <c r="A28" s="45"/>
      <c r="B28" s="73" t="str">
        <f t="shared" si="3"/>
        <v/>
      </c>
      <c r="C28" s="3" t="str">
        <f t="shared" si="4"/>
        <v/>
      </c>
      <c r="D28" s="73"/>
      <c r="E28" s="3" t="str">
        <f t="shared" si="5"/>
        <v/>
      </c>
      <c r="F28" s="2"/>
      <c r="G28" s="2"/>
      <c r="H28" s="47"/>
      <c r="I28" s="81" t="str">
        <f t="shared" si="6"/>
        <v/>
      </c>
    </row>
    <row r="29" spans="1:9" ht="15.75" x14ac:dyDescent="0.25">
      <c r="A29" s="45"/>
      <c r="B29" s="73" t="str">
        <f t="shared" si="3"/>
        <v/>
      </c>
      <c r="C29" s="3" t="str">
        <f t="shared" si="4"/>
        <v/>
      </c>
      <c r="D29" s="73"/>
      <c r="E29" s="3" t="str">
        <f t="shared" si="5"/>
        <v/>
      </c>
      <c r="F29" s="2"/>
      <c r="G29" s="2"/>
      <c r="H29" s="47"/>
      <c r="I29" s="81" t="str">
        <f t="shared" si="6"/>
        <v/>
      </c>
    </row>
    <row r="30" spans="1:9" ht="15.75" x14ac:dyDescent="0.25">
      <c r="A30" s="45"/>
      <c r="B30" s="73" t="str">
        <f t="shared" si="3"/>
        <v/>
      </c>
      <c r="C30" s="3" t="str">
        <f t="shared" si="4"/>
        <v/>
      </c>
      <c r="D30" s="73"/>
      <c r="E30" s="3" t="str">
        <f t="shared" si="5"/>
        <v/>
      </c>
      <c r="F30" s="2"/>
      <c r="G30" s="2"/>
      <c r="H30" s="47"/>
      <c r="I30" s="81" t="str">
        <f t="shared" si="6"/>
        <v/>
      </c>
    </row>
    <row r="31" spans="1:9" ht="15.75" x14ac:dyDescent="0.25">
      <c r="A31" s="45"/>
      <c r="B31" s="73" t="str">
        <f t="shared" si="3"/>
        <v/>
      </c>
      <c r="C31" s="3" t="str">
        <f t="shared" si="4"/>
        <v/>
      </c>
      <c r="D31" s="73"/>
      <c r="E31" s="3" t="str">
        <f t="shared" si="5"/>
        <v/>
      </c>
      <c r="F31" s="2"/>
      <c r="G31" s="2"/>
      <c r="H31" s="47"/>
      <c r="I31" s="81" t="str">
        <f t="shared" si="6"/>
        <v/>
      </c>
    </row>
    <row r="32" spans="1:9" ht="15.75" x14ac:dyDescent="0.25">
      <c r="A32" s="45"/>
      <c r="B32" s="73" t="str">
        <f t="shared" si="3"/>
        <v/>
      </c>
      <c r="C32" s="3" t="str">
        <f t="shared" si="4"/>
        <v/>
      </c>
      <c r="D32" s="73"/>
      <c r="E32" s="3" t="str">
        <f t="shared" si="5"/>
        <v/>
      </c>
      <c r="F32" s="2"/>
      <c r="G32" s="2"/>
      <c r="H32" s="47"/>
      <c r="I32" s="81" t="str">
        <f t="shared" si="6"/>
        <v/>
      </c>
    </row>
    <row r="33" spans="1:9" ht="15.75" x14ac:dyDescent="0.25">
      <c r="A33" s="45"/>
      <c r="B33" s="73" t="str">
        <f t="shared" si="3"/>
        <v/>
      </c>
      <c r="C33" s="3" t="str">
        <f t="shared" si="4"/>
        <v/>
      </c>
      <c r="D33" s="73"/>
      <c r="E33" s="3" t="str">
        <f t="shared" si="5"/>
        <v/>
      </c>
      <c r="F33" s="2"/>
      <c r="G33" s="2"/>
      <c r="H33" s="47"/>
      <c r="I33" s="81" t="str">
        <f t="shared" si="6"/>
        <v/>
      </c>
    </row>
    <row r="34" spans="1:9" ht="15.75" x14ac:dyDescent="0.25">
      <c r="A34" s="45"/>
      <c r="B34" s="73" t="str">
        <f t="shared" si="3"/>
        <v/>
      </c>
      <c r="C34" s="3" t="str">
        <f t="shared" si="4"/>
        <v/>
      </c>
      <c r="D34" s="73"/>
      <c r="E34" s="3" t="str">
        <f t="shared" si="5"/>
        <v/>
      </c>
      <c r="F34" s="2"/>
      <c r="G34" s="2"/>
      <c r="H34" s="47"/>
      <c r="I34" s="81" t="str">
        <f t="shared" si="6"/>
        <v/>
      </c>
    </row>
    <row r="35" spans="1:9" ht="15.75" x14ac:dyDescent="0.25">
      <c r="A35" s="45"/>
      <c r="B35" s="73" t="str">
        <f t="shared" si="3"/>
        <v/>
      </c>
      <c r="C35" s="3" t="str">
        <f t="shared" si="4"/>
        <v/>
      </c>
      <c r="D35" s="73"/>
      <c r="E35" s="3" t="str">
        <f t="shared" si="5"/>
        <v/>
      </c>
      <c r="F35" s="2"/>
      <c r="G35" s="2"/>
      <c r="H35" s="47"/>
      <c r="I35" s="81" t="str">
        <f t="shared" si="6"/>
        <v/>
      </c>
    </row>
    <row r="36" spans="1:9" ht="15.75" x14ac:dyDescent="0.25">
      <c r="A36" s="45"/>
      <c r="B36" s="73" t="str">
        <f t="shared" si="3"/>
        <v/>
      </c>
      <c r="C36" s="3" t="str">
        <f t="shared" si="4"/>
        <v/>
      </c>
      <c r="D36" s="73"/>
      <c r="E36" s="3" t="str">
        <f t="shared" si="5"/>
        <v/>
      </c>
      <c r="F36" s="2"/>
      <c r="G36" s="2"/>
      <c r="H36" s="47"/>
      <c r="I36" s="81" t="str">
        <f t="shared" si="6"/>
        <v/>
      </c>
    </row>
    <row r="37" spans="1:9" ht="15.75" x14ac:dyDescent="0.25">
      <c r="A37" s="45"/>
      <c r="B37" s="73" t="str">
        <f t="shared" si="3"/>
        <v/>
      </c>
      <c r="C37" s="3" t="str">
        <f t="shared" si="4"/>
        <v/>
      </c>
      <c r="D37" s="73"/>
      <c r="E37" s="3" t="str">
        <f t="shared" si="5"/>
        <v/>
      </c>
      <c r="F37" s="2"/>
      <c r="G37" s="2"/>
      <c r="H37" s="47"/>
      <c r="I37" s="81" t="str">
        <f t="shared" si="6"/>
        <v/>
      </c>
    </row>
    <row r="38" spans="1:9" ht="15.75" x14ac:dyDescent="0.25">
      <c r="A38" s="45"/>
      <c r="B38" s="73" t="str">
        <f t="shared" si="3"/>
        <v/>
      </c>
      <c r="C38" s="3" t="str">
        <f t="shared" si="4"/>
        <v/>
      </c>
      <c r="D38" s="73"/>
      <c r="E38" s="3" t="str">
        <f t="shared" si="5"/>
        <v/>
      </c>
      <c r="F38" s="2"/>
      <c r="G38" s="2"/>
      <c r="H38" s="47"/>
      <c r="I38" s="81" t="str">
        <f t="shared" si="6"/>
        <v/>
      </c>
    </row>
    <row r="39" spans="1:9" ht="15.75" x14ac:dyDescent="0.25">
      <c r="A39" s="45"/>
      <c r="B39" s="73" t="str">
        <f t="shared" si="3"/>
        <v/>
      </c>
      <c r="C39" s="3" t="str">
        <f t="shared" si="4"/>
        <v/>
      </c>
      <c r="D39" s="73"/>
      <c r="E39" s="3" t="str">
        <f t="shared" si="5"/>
        <v/>
      </c>
      <c r="F39" s="2"/>
      <c r="G39" s="2"/>
      <c r="H39" s="47"/>
      <c r="I39" s="81" t="str">
        <f t="shared" si="6"/>
        <v/>
      </c>
    </row>
    <row r="40" spans="1:9" ht="15.75" x14ac:dyDescent="0.25">
      <c r="A40" s="45"/>
      <c r="B40" s="73" t="str">
        <f t="shared" si="3"/>
        <v/>
      </c>
      <c r="C40" s="3" t="str">
        <f t="shared" si="4"/>
        <v/>
      </c>
      <c r="D40" s="73"/>
      <c r="E40" s="3" t="str">
        <f t="shared" si="5"/>
        <v/>
      </c>
      <c r="F40" s="2"/>
      <c r="G40" s="2"/>
      <c r="H40" s="47"/>
      <c r="I40" s="81" t="str">
        <f t="shared" si="6"/>
        <v/>
      </c>
    </row>
    <row r="41" spans="1:9" ht="15.75" x14ac:dyDescent="0.25">
      <c r="A41" s="45"/>
      <c r="B41" s="73" t="str">
        <f t="shared" si="3"/>
        <v/>
      </c>
      <c r="C41" s="3" t="str">
        <f t="shared" si="4"/>
        <v/>
      </c>
      <c r="D41" s="73"/>
      <c r="E41" s="3" t="str">
        <f t="shared" si="5"/>
        <v/>
      </c>
      <c r="F41" s="2"/>
      <c r="G41" s="2"/>
      <c r="H41" s="47"/>
      <c r="I41" s="81" t="str">
        <f t="shared" si="6"/>
        <v/>
      </c>
    </row>
    <row r="42" spans="1:9" ht="15.75" x14ac:dyDescent="0.25">
      <c r="A42" s="45"/>
      <c r="B42" s="73" t="str">
        <f t="shared" si="3"/>
        <v/>
      </c>
      <c r="C42" s="3" t="str">
        <f t="shared" si="4"/>
        <v/>
      </c>
      <c r="D42" s="73"/>
      <c r="E42" s="3" t="str">
        <f t="shared" si="5"/>
        <v/>
      </c>
      <c r="F42" s="2"/>
      <c r="G42" s="2"/>
      <c r="H42" s="47"/>
      <c r="I42" s="81" t="str">
        <f t="shared" si="6"/>
        <v/>
      </c>
    </row>
    <row r="43" spans="1:9" ht="15.75" x14ac:dyDescent="0.25">
      <c r="A43" s="45"/>
      <c r="B43" s="73" t="str">
        <f t="shared" si="3"/>
        <v/>
      </c>
      <c r="C43" s="3" t="str">
        <f t="shared" si="4"/>
        <v/>
      </c>
      <c r="D43" s="73"/>
      <c r="E43" s="3" t="str">
        <f t="shared" si="5"/>
        <v/>
      </c>
      <c r="F43" s="2"/>
      <c r="G43" s="2"/>
      <c r="H43" s="47"/>
      <c r="I43" s="81" t="str">
        <f t="shared" si="6"/>
        <v/>
      </c>
    </row>
    <row r="44" spans="1:9" ht="15.75" x14ac:dyDescent="0.25">
      <c r="A44" s="45"/>
      <c r="B44" s="73" t="str">
        <f t="shared" si="3"/>
        <v/>
      </c>
      <c r="C44" s="3" t="str">
        <f t="shared" si="4"/>
        <v/>
      </c>
      <c r="D44" s="73"/>
      <c r="E44" s="3" t="str">
        <f t="shared" si="5"/>
        <v/>
      </c>
      <c r="F44" s="2"/>
      <c r="G44" s="2"/>
      <c r="H44" s="47"/>
      <c r="I44" s="81" t="str">
        <f t="shared" si="6"/>
        <v/>
      </c>
    </row>
    <row r="45" spans="1:9" ht="15.75" x14ac:dyDescent="0.25">
      <c r="A45" s="45"/>
      <c r="B45" s="73" t="str">
        <f t="shared" si="3"/>
        <v/>
      </c>
      <c r="C45" s="3" t="str">
        <f t="shared" si="4"/>
        <v/>
      </c>
      <c r="D45" s="73"/>
      <c r="E45" s="3" t="str">
        <f t="shared" si="5"/>
        <v/>
      </c>
      <c r="F45" s="2"/>
      <c r="G45" s="2"/>
      <c r="H45" s="47"/>
      <c r="I45" s="81" t="str">
        <f t="shared" si="6"/>
        <v/>
      </c>
    </row>
    <row r="46" spans="1:9" ht="15.75" x14ac:dyDescent="0.25">
      <c r="A46" s="45"/>
      <c r="B46" s="73" t="str">
        <f t="shared" si="3"/>
        <v/>
      </c>
      <c r="C46" s="3" t="str">
        <f t="shared" si="4"/>
        <v/>
      </c>
      <c r="D46" s="73"/>
      <c r="E46" s="3" t="str">
        <f t="shared" si="5"/>
        <v/>
      </c>
      <c r="F46" s="2"/>
      <c r="G46" s="2"/>
      <c r="H46" s="47"/>
      <c r="I46" s="81" t="str">
        <f t="shared" si="6"/>
        <v/>
      </c>
    </row>
    <row r="47" spans="1:9" ht="15.75" x14ac:dyDescent="0.25">
      <c r="A47" s="45"/>
      <c r="B47" s="73" t="str">
        <f t="shared" si="3"/>
        <v/>
      </c>
      <c r="C47" s="3" t="str">
        <f t="shared" si="4"/>
        <v/>
      </c>
      <c r="D47" s="73"/>
      <c r="E47" s="3" t="str">
        <f t="shared" si="5"/>
        <v/>
      </c>
      <c r="F47" s="2"/>
      <c r="G47" s="2"/>
      <c r="H47" s="47"/>
      <c r="I47" s="81" t="str">
        <f t="shared" si="6"/>
        <v/>
      </c>
    </row>
    <row r="48" spans="1:9" ht="15.75" x14ac:dyDescent="0.25">
      <c r="A48" s="45"/>
      <c r="B48" s="73" t="str">
        <f t="shared" si="3"/>
        <v/>
      </c>
      <c r="C48" s="3" t="str">
        <f t="shared" si="4"/>
        <v/>
      </c>
      <c r="D48" s="73"/>
      <c r="E48" s="3" t="str">
        <f t="shared" si="5"/>
        <v/>
      </c>
      <c r="F48" s="2"/>
      <c r="G48" s="2"/>
      <c r="H48" s="47"/>
      <c r="I48" s="81" t="str">
        <f t="shared" si="6"/>
        <v/>
      </c>
    </row>
    <row r="49" spans="1:9" ht="15.75" x14ac:dyDescent="0.25">
      <c r="A49" s="45"/>
      <c r="B49" s="73" t="str">
        <f t="shared" si="3"/>
        <v/>
      </c>
      <c r="C49" s="3" t="str">
        <f t="shared" si="4"/>
        <v/>
      </c>
      <c r="D49" s="73"/>
      <c r="E49" s="3" t="str">
        <f t="shared" si="5"/>
        <v/>
      </c>
      <c r="F49" s="2"/>
      <c r="G49" s="2"/>
      <c r="H49" s="47"/>
      <c r="I49" s="81" t="str">
        <f t="shared" si="6"/>
        <v/>
      </c>
    </row>
    <row r="50" spans="1:9" ht="15.75" x14ac:dyDescent="0.25">
      <c r="A50" s="45"/>
      <c r="B50" s="73" t="str">
        <f t="shared" si="3"/>
        <v/>
      </c>
      <c r="C50" s="3" t="str">
        <f t="shared" si="4"/>
        <v/>
      </c>
      <c r="D50" s="73"/>
      <c r="E50" s="3" t="str">
        <f t="shared" si="5"/>
        <v/>
      </c>
      <c r="F50" s="2"/>
      <c r="G50" s="2"/>
      <c r="H50" s="47"/>
      <c r="I50" s="81" t="str">
        <f t="shared" si="6"/>
        <v/>
      </c>
    </row>
    <row r="51" spans="1:9" ht="15.75" x14ac:dyDescent="0.25">
      <c r="A51" s="45"/>
      <c r="B51" s="73" t="str">
        <f t="shared" ref="B51:B100" si="7">IF(A51="","",A51-A50)</f>
        <v/>
      </c>
      <c r="C51" s="3" t="str">
        <f t="shared" ref="C51:C100" si="8">IF(B51="","",B51-B50)</f>
        <v/>
      </c>
      <c r="D51" s="73"/>
      <c r="E51" s="3" t="str">
        <f t="shared" ref="E51:E100" si="9">IF(OR(C51="",C51=0,D51=""),"",D51/C51)</f>
        <v/>
      </c>
      <c r="F51" s="2"/>
      <c r="G51" s="2"/>
      <c r="H51" s="47"/>
      <c r="I51" s="81" t="str">
        <f t="shared" ref="I51:I100" si="10">IF((G51="Servis"),A51,"")</f>
        <v/>
      </c>
    </row>
    <row r="52" spans="1:9" ht="15.75" x14ac:dyDescent="0.25">
      <c r="A52" s="45"/>
      <c r="B52" s="73" t="str">
        <f t="shared" si="7"/>
        <v/>
      </c>
      <c r="C52" s="3" t="str">
        <f t="shared" si="8"/>
        <v/>
      </c>
      <c r="D52" s="73"/>
      <c r="E52" s="3" t="str">
        <f t="shared" si="9"/>
        <v/>
      </c>
      <c r="F52" s="2"/>
      <c r="G52" s="2"/>
      <c r="H52" s="47"/>
      <c r="I52" s="81" t="str">
        <f t="shared" si="10"/>
        <v/>
      </c>
    </row>
    <row r="53" spans="1:9" ht="15.75" x14ac:dyDescent="0.25">
      <c r="A53" s="45"/>
      <c r="B53" s="73" t="str">
        <f t="shared" si="7"/>
        <v/>
      </c>
      <c r="C53" s="3" t="str">
        <f t="shared" si="8"/>
        <v/>
      </c>
      <c r="D53" s="73"/>
      <c r="E53" s="3" t="str">
        <f t="shared" si="9"/>
        <v/>
      </c>
      <c r="F53" s="2"/>
      <c r="G53" s="2"/>
      <c r="H53" s="47"/>
      <c r="I53" s="81" t="str">
        <f t="shared" si="10"/>
        <v/>
      </c>
    </row>
    <row r="54" spans="1:9" ht="15.75" x14ac:dyDescent="0.25">
      <c r="A54" s="45"/>
      <c r="B54" s="73" t="str">
        <f t="shared" si="7"/>
        <v/>
      </c>
      <c r="C54" s="3" t="str">
        <f t="shared" si="8"/>
        <v/>
      </c>
      <c r="D54" s="73"/>
      <c r="E54" s="3" t="str">
        <f t="shared" si="9"/>
        <v/>
      </c>
      <c r="F54" s="2"/>
      <c r="G54" s="2"/>
      <c r="H54" s="47"/>
      <c r="I54" s="81" t="str">
        <f t="shared" si="10"/>
        <v/>
      </c>
    </row>
    <row r="55" spans="1:9" ht="15.75" x14ac:dyDescent="0.25">
      <c r="A55" s="45"/>
      <c r="B55" s="73" t="str">
        <f t="shared" si="7"/>
        <v/>
      </c>
      <c r="C55" s="3" t="str">
        <f t="shared" si="8"/>
        <v/>
      </c>
      <c r="D55" s="73"/>
      <c r="E55" s="3" t="str">
        <f t="shared" si="9"/>
        <v/>
      </c>
      <c r="F55" s="2"/>
      <c r="G55" s="2"/>
      <c r="H55" s="47"/>
      <c r="I55" s="81" t="str">
        <f t="shared" si="10"/>
        <v/>
      </c>
    </row>
    <row r="56" spans="1:9" ht="15.75" x14ac:dyDescent="0.25">
      <c r="A56" s="45"/>
      <c r="B56" s="73" t="str">
        <f t="shared" si="7"/>
        <v/>
      </c>
      <c r="C56" s="3" t="str">
        <f t="shared" si="8"/>
        <v/>
      </c>
      <c r="D56" s="73"/>
      <c r="E56" s="3" t="str">
        <f t="shared" si="9"/>
        <v/>
      </c>
      <c r="F56" s="2"/>
      <c r="G56" s="2"/>
      <c r="H56" s="47"/>
      <c r="I56" s="81" t="str">
        <f t="shared" si="10"/>
        <v/>
      </c>
    </row>
    <row r="57" spans="1:9" ht="15.75" x14ac:dyDescent="0.25">
      <c r="A57" s="45"/>
      <c r="B57" s="73" t="str">
        <f t="shared" si="7"/>
        <v/>
      </c>
      <c r="C57" s="3" t="str">
        <f t="shared" si="8"/>
        <v/>
      </c>
      <c r="D57" s="73"/>
      <c r="E57" s="3" t="str">
        <f t="shared" si="9"/>
        <v/>
      </c>
      <c r="F57" s="2"/>
      <c r="G57" s="2"/>
      <c r="H57" s="47"/>
      <c r="I57" s="81" t="str">
        <f t="shared" si="10"/>
        <v/>
      </c>
    </row>
    <row r="58" spans="1:9" ht="15.75" x14ac:dyDescent="0.25">
      <c r="A58" s="45"/>
      <c r="B58" s="73" t="str">
        <f t="shared" si="7"/>
        <v/>
      </c>
      <c r="C58" s="3" t="str">
        <f t="shared" si="8"/>
        <v/>
      </c>
      <c r="D58" s="73"/>
      <c r="E58" s="3" t="str">
        <f t="shared" si="9"/>
        <v/>
      </c>
      <c r="F58" s="2"/>
      <c r="G58" s="2"/>
      <c r="H58" s="47"/>
      <c r="I58" s="81" t="str">
        <f t="shared" si="10"/>
        <v/>
      </c>
    </row>
    <row r="59" spans="1:9" ht="15.75" x14ac:dyDescent="0.25">
      <c r="A59" s="45"/>
      <c r="B59" s="73" t="str">
        <f t="shared" si="7"/>
        <v/>
      </c>
      <c r="C59" s="3" t="str">
        <f t="shared" si="8"/>
        <v/>
      </c>
      <c r="D59" s="73"/>
      <c r="E59" s="3" t="str">
        <f t="shared" si="9"/>
        <v/>
      </c>
      <c r="F59" s="2"/>
      <c r="G59" s="2"/>
      <c r="H59" s="47"/>
      <c r="I59" s="81" t="str">
        <f t="shared" si="10"/>
        <v/>
      </c>
    </row>
    <row r="60" spans="1:9" ht="15.75" x14ac:dyDescent="0.25">
      <c r="A60" s="45"/>
      <c r="B60" s="73" t="str">
        <f t="shared" si="7"/>
        <v/>
      </c>
      <c r="C60" s="3" t="str">
        <f t="shared" si="8"/>
        <v/>
      </c>
      <c r="D60" s="73"/>
      <c r="E60" s="3" t="str">
        <f t="shared" si="9"/>
        <v/>
      </c>
      <c r="F60" s="2"/>
      <c r="G60" s="2"/>
      <c r="H60" s="47"/>
      <c r="I60" s="81" t="str">
        <f t="shared" si="10"/>
        <v/>
      </c>
    </row>
    <row r="61" spans="1:9" ht="15.75" x14ac:dyDescent="0.25">
      <c r="A61" s="45"/>
      <c r="B61" s="73" t="str">
        <f t="shared" si="7"/>
        <v/>
      </c>
      <c r="C61" s="3" t="str">
        <f t="shared" si="8"/>
        <v/>
      </c>
      <c r="D61" s="73"/>
      <c r="E61" s="3" t="str">
        <f t="shared" si="9"/>
        <v/>
      </c>
      <c r="F61" s="2"/>
      <c r="G61" s="2"/>
      <c r="H61" s="47"/>
      <c r="I61" s="81" t="str">
        <f t="shared" si="10"/>
        <v/>
      </c>
    </row>
    <row r="62" spans="1:9" ht="15.75" x14ac:dyDescent="0.25">
      <c r="A62" s="45"/>
      <c r="B62" s="73" t="str">
        <f t="shared" si="7"/>
        <v/>
      </c>
      <c r="C62" s="3" t="str">
        <f t="shared" si="8"/>
        <v/>
      </c>
      <c r="D62" s="73"/>
      <c r="E62" s="3" t="str">
        <f t="shared" si="9"/>
        <v/>
      </c>
      <c r="F62" s="2"/>
      <c r="G62" s="2"/>
      <c r="H62" s="47"/>
      <c r="I62" s="81" t="str">
        <f t="shared" si="10"/>
        <v/>
      </c>
    </row>
    <row r="63" spans="1:9" ht="15.75" x14ac:dyDescent="0.25">
      <c r="A63" s="45"/>
      <c r="B63" s="73" t="str">
        <f t="shared" si="7"/>
        <v/>
      </c>
      <c r="C63" s="3" t="str">
        <f t="shared" si="8"/>
        <v/>
      </c>
      <c r="D63" s="73"/>
      <c r="E63" s="3" t="str">
        <f t="shared" si="9"/>
        <v/>
      </c>
      <c r="F63" s="2"/>
      <c r="G63" s="2"/>
      <c r="H63" s="47"/>
      <c r="I63" s="81" t="str">
        <f t="shared" si="10"/>
        <v/>
      </c>
    </row>
    <row r="64" spans="1:9" ht="15.75" x14ac:dyDescent="0.25">
      <c r="A64" s="45"/>
      <c r="B64" s="73" t="str">
        <f t="shared" si="7"/>
        <v/>
      </c>
      <c r="C64" s="3" t="str">
        <f t="shared" si="8"/>
        <v/>
      </c>
      <c r="D64" s="73"/>
      <c r="E64" s="3" t="str">
        <f t="shared" si="9"/>
        <v/>
      </c>
      <c r="F64" s="2"/>
      <c r="G64" s="2"/>
      <c r="H64" s="47"/>
      <c r="I64" s="81" t="str">
        <f t="shared" si="10"/>
        <v/>
      </c>
    </row>
    <row r="65" spans="1:9" ht="15.75" x14ac:dyDescent="0.25">
      <c r="A65" s="45"/>
      <c r="B65" s="73" t="str">
        <f t="shared" si="7"/>
        <v/>
      </c>
      <c r="C65" s="3" t="str">
        <f t="shared" si="8"/>
        <v/>
      </c>
      <c r="D65" s="73"/>
      <c r="E65" s="3" t="str">
        <f t="shared" si="9"/>
        <v/>
      </c>
      <c r="F65" s="2"/>
      <c r="G65" s="2"/>
      <c r="H65" s="47"/>
      <c r="I65" s="81" t="str">
        <f t="shared" si="10"/>
        <v/>
      </c>
    </row>
    <row r="66" spans="1:9" ht="15.75" x14ac:dyDescent="0.25">
      <c r="A66" s="45"/>
      <c r="B66" s="73" t="str">
        <f t="shared" si="7"/>
        <v/>
      </c>
      <c r="C66" s="3" t="str">
        <f t="shared" si="8"/>
        <v/>
      </c>
      <c r="D66" s="73"/>
      <c r="E66" s="3" t="str">
        <f t="shared" si="9"/>
        <v/>
      </c>
      <c r="F66" s="2"/>
      <c r="G66" s="2"/>
      <c r="H66" s="47"/>
      <c r="I66" s="81" t="str">
        <f t="shared" si="10"/>
        <v/>
      </c>
    </row>
    <row r="67" spans="1:9" ht="15.75" x14ac:dyDescent="0.25">
      <c r="A67" s="45"/>
      <c r="B67" s="73" t="str">
        <f t="shared" si="7"/>
        <v/>
      </c>
      <c r="C67" s="3" t="str">
        <f t="shared" si="8"/>
        <v/>
      </c>
      <c r="D67" s="73"/>
      <c r="E67" s="3" t="str">
        <f t="shared" si="9"/>
        <v/>
      </c>
      <c r="F67" s="2"/>
      <c r="G67" s="2"/>
      <c r="H67" s="47"/>
      <c r="I67" s="81" t="str">
        <f t="shared" si="10"/>
        <v/>
      </c>
    </row>
    <row r="68" spans="1:9" ht="15.75" x14ac:dyDescent="0.25">
      <c r="A68" s="45"/>
      <c r="B68" s="73" t="str">
        <f t="shared" si="7"/>
        <v/>
      </c>
      <c r="C68" s="3" t="str">
        <f t="shared" si="8"/>
        <v/>
      </c>
      <c r="D68" s="73"/>
      <c r="E68" s="3" t="str">
        <f t="shared" si="9"/>
        <v/>
      </c>
      <c r="F68" s="2"/>
      <c r="G68" s="2"/>
      <c r="H68" s="47"/>
      <c r="I68" s="81" t="str">
        <f t="shared" si="10"/>
        <v/>
      </c>
    </row>
    <row r="69" spans="1:9" ht="15.75" x14ac:dyDescent="0.25">
      <c r="A69" s="45"/>
      <c r="B69" s="73" t="str">
        <f t="shared" si="7"/>
        <v/>
      </c>
      <c r="C69" s="3" t="str">
        <f t="shared" si="8"/>
        <v/>
      </c>
      <c r="D69" s="73"/>
      <c r="E69" s="3" t="str">
        <f t="shared" si="9"/>
        <v/>
      </c>
      <c r="F69" s="2"/>
      <c r="G69" s="2"/>
      <c r="H69" s="47"/>
      <c r="I69" s="81" t="str">
        <f t="shared" si="10"/>
        <v/>
      </c>
    </row>
    <row r="70" spans="1:9" ht="15.75" x14ac:dyDescent="0.25">
      <c r="A70" s="45"/>
      <c r="B70" s="73" t="str">
        <f t="shared" si="7"/>
        <v/>
      </c>
      <c r="C70" s="3" t="str">
        <f t="shared" si="8"/>
        <v/>
      </c>
      <c r="D70" s="73"/>
      <c r="E70" s="3" t="str">
        <f t="shared" si="9"/>
        <v/>
      </c>
      <c r="F70" s="2"/>
      <c r="G70" s="2"/>
      <c r="H70" s="47"/>
      <c r="I70" s="81" t="str">
        <f t="shared" si="10"/>
        <v/>
      </c>
    </row>
    <row r="71" spans="1:9" ht="15.75" x14ac:dyDescent="0.25">
      <c r="A71" s="45"/>
      <c r="B71" s="73" t="str">
        <f t="shared" si="7"/>
        <v/>
      </c>
      <c r="C71" s="3" t="str">
        <f t="shared" si="8"/>
        <v/>
      </c>
      <c r="D71" s="73"/>
      <c r="E71" s="3" t="str">
        <f t="shared" si="9"/>
        <v/>
      </c>
      <c r="F71" s="2"/>
      <c r="G71" s="2"/>
      <c r="H71" s="47"/>
      <c r="I71" s="81" t="str">
        <f t="shared" si="10"/>
        <v/>
      </c>
    </row>
    <row r="72" spans="1:9" ht="15.75" x14ac:dyDescent="0.25">
      <c r="A72" s="45"/>
      <c r="B72" s="73" t="str">
        <f t="shared" si="7"/>
        <v/>
      </c>
      <c r="C72" s="3" t="str">
        <f t="shared" si="8"/>
        <v/>
      </c>
      <c r="D72" s="73"/>
      <c r="E72" s="3" t="str">
        <f t="shared" si="9"/>
        <v/>
      </c>
      <c r="F72" s="2"/>
      <c r="G72" s="2"/>
      <c r="H72" s="47"/>
      <c r="I72" s="81" t="str">
        <f t="shared" si="10"/>
        <v/>
      </c>
    </row>
    <row r="73" spans="1:9" ht="15.75" x14ac:dyDescent="0.25">
      <c r="A73" s="45"/>
      <c r="B73" s="73" t="str">
        <f t="shared" si="7"/>
        <v/>
      </c>
      <c r="C73" s="3" t="str">
        <f t="shared" si="8"/>
        <v/>
      </c>
      <c r="D73" s="73"/>
      <c r="E73" s="3" t="str">
        <f t="shared" si="9"/>
        <v/>
      </c>
      <c r="F73" s="2"/>
      <c r="G73" s="2"/>
      <c r="H73" s="47"/>
      <c r="I73" s="81" t="str">
        <f t="shared" si="10"/>
        <v/>
      </c>
    </row>
    <row r="74" spans="1:9" ht="15.75" x14ac:dyDescent="0.25">
      <c r="A74" s="45"/>
      <c r="B74" s="73" t="str">
        <f t="shared" si="7"/>
        <v/>
      </c>
      <c r="C74" s="3" t="str">
        <f t="shared" si="8"/>
        <v/>
      </c>
      <c r="D74" s="73"/>
      <c r="E74" s="3" t="str">
        <f t="shared" si="9"/>
        <v/>
      </c>
      <c r="F74" s="2"/>
      <c r="G74" s="2"/>
      <c r="H74" s="47"/>
      <c r="I74" s="81" t="str">
        <f t="shared" si="10"/>
        <v/>
      </c>
    </row>
    <row r="75" spans="1:9" ht="15.75" x14ac:dyDescent="0.25">
      <c r="A75" s="45"/>
      <c r="B75" s="73" t="str">
        <f t="shared" si="7"/>
        <v/>
      </c>
      <c r="C75" s="3" t="str">
        <f t="shared" si="8"/>
        <v/>
      </c>
      <c r="D75" s="73"/>
      <c r="E75" s="3" t="str">
        <f t="shared" si="9"/>
        <v/>
      </c>
      <c r="F75" s="2"/>
      <c r="G75" s="2"/>
      <c r="H75" s="47"/>
      <c r="I75" s="81" t="str">
        <f t="shared" si="10"/>
        <v/>
      </c>
    </row>
    <row r="76" spans="1:9" ht="15.75" x14ac:dyDescent="0.25">
      <c r="A76" s="45"/>
      <c r="B76" s="73" t="str">
        <f t="shared" si="7"/>
        <v/>
      </c>
      <c r="C76" s="3" t="str">
        <f t="shared" si="8"/>
        <v/>
      </c>
      <c r="D76" s="73"/>
      <c r="E76" s="3" t="str">
        <f t="shared" si="9"/>
        <v/>
      </c>
      <c r="F76" s="2"/>
      <c r="G76" s="2"/>
      <c r="H76" s="47"/>
      <c r="I76" s="81" t="str">
        <f t="shared" si="10"/>
        <v/>
      </c>
    </row>
    <row r="77" spans="1:9" ht="15.75" x14ac:dyDescent="0.25">
      <c r="A77" s="45"/>
      <c r="B77" s="73" t="str">
        <f t="shared" si="7"/>
        <v/>
      </c>
      <c r="C77" s="3" t="str">
        <f t="shared" si="8"/>
        <v/>
      </c>
      <c r="D77" s="73"/>
      <c r="E77" s="3" t="str">
        <f t="shared" si="9"/>
        <v/>
      </c>
      <c r="F77" s="2"/>
      <c r="G77" s="2"/>
      <c r="H77" s="47"/>
      <c r="I77" s="81" t="str">
        <f t="shared" si="10"/>
        <v/>
      </c>
    </row>
    <row r="78" spans="1:9" ht="15.75" x14ac:dyDescent="0.25">
      <c r="A78" s="45"/>
      <c r="B78" s="73" t="str">
        <f t="shared" si="7"/>
        <v/>
      </c>
      <c r="C78" s="3" t="str">
        <f t="shared" si="8"/>
        <v/>
      </c>
      <c r="D78" s="73"/>
      <c r="E78" s="3" t="str">
        <f t="shared" si="9"/>
        <v/>
      </c>
      <c r="F78" s="2"/>
      <c r="G78" s="2"/>
      <c r="H78" s="47"/>
      <c r="I78" s="81" t="str">
        <f t="shared" si="10"/>
        <v/>
      </c>
    </row>
    <row r="79" spans="1:9" ht="15.75" x14ac:dyDescent="0.25">
      <c r="A79" s="45"/>
      <c r="B79" s="73" t="str">
        <f t="shared" si="7"/>
        <v/>
      </c>
      <c r="C79" s="3" t="str">
        <f t="shared" si="8"/>
        <v/>
      </c>
      <c r="D79" s="73"/>
      <c r="E79" s="3" t="str">
        <f t="shared" si="9"/>
        <v/>
      </c>
      <c r="F79" s="2"/>
      <c r="G79" s="2"/>
      <c r="H79" s="47"/>
      <c r="I79" s="81" t="str">
        <f t="shared" si="10"/>
        <v/>
      </c>
    </row>
    <row r="80" spans="1:9" ht="15.75" x14ac:dyDescent="0.25">
      <c r="A80" s="45"/>
      <c r="B80" s="73" t="str">
        <f t="shared" si="7"/>
        <v/>
      </c>
      <c r="C80" s="3" t="str">
        <f t="shared" si="8"/>
        <v/>
      </c>
      <c r="D80" s="73"/>
      <c r="E80" s="3" t="str">
        <f t="shared" si="9"/>
        <v/>
      </c>
      <c r="F80" s="2"/>
      <c r="G80" s="2"/>
      <c r="H80" s="47"/>
      <c r="I80" s="81" t="str">
        <f t="shared" si="10"/>
        <v/>
      </c>
    </row>
    <row r="81" spans="1:9" ht="15.75" x14ac:dyDescent="0.25">
      <c r="A81" s="45"/>
      <c r="B81" s="73" t="str">
        <f t="shared" si="7"/>
        <v/>
      </c>
      <c r="C81" s="3" t="str">
        <f t="shared" si="8"/>
        <v/>
      </c>
      <c r="D81" s="73"/>
      <c r="E81" s="3" t="str">
        <f t="shared" si="9"/>
        <v/>
      </c>
      <c r="F81" s="2"/>
      <c r="G81" s="2"/>
      <c r="H81" s="47"/>
      <c r="I81" s="81" t="str">
        <f t="shared" si="10"/>
        <v/>
      </c>
    </row>
    <row r="82" spans="1:9" ht="15.75" x14ac:dyDescent="0.25">
      <c r="A82" s="45"/>
      <c r="B82" s="73" t="str">
        <f t="shared" si="7"/>
        <v/>
      </c>
      <c r="C82" s="3" t="str">
        <f t="shared" si="8"/>
        <v/>
      </c>
      <c r="D82" s="73"/>
      <c r="E82" s="3" t="str">
        <f t="shared" si="9"/>
        <v/>
      </c>
      <c r="F82" s="2"/>
      <c r="G82" s="2"/>
      <c r="H82" s="47"/>
      <c r="I82" s="81" t="str">
        <f t="shared" si="10"/>
        <v/>
      </c>
    </row>
    <row r="83" spans="1:9" ht="15.75" x14ac:dyDescent="0.25">
      <c r="A83" s="45"/>
      <c r="B83" s="73" t="str">
        <f t="shared" si="7"/>
        <v/>
      </c>
      <c r="C83" s="3" t="str">
        <f t="shared" si="8"/>
        <v/>
      </c>
      <c r="D83" s="73"/>
      <c r="E83" s="3" t="str">
        <f t="shared" si="9"/>
        <v/>
      </c>
      <c r="F83" s="2"/>
      <c r="G83" s="2"/>
      <c r="H83" s="47"/>
      <c r="I83" s="81" t="str">
        <f t="shared" si="10"/>
        <v/>
      </c>
    </row>
    <row r="84" spans="1:9" ht="15.75" x14ac:dyDescent="0.25">
      <c r="A84" s="45"/>
      <c r="B84" s="73" t="str">
        <f t="shared" si="7"/>
        <v/>
      </c>
      <c r="C84" s="3" t="str">
        <f t="shared" si="8"/>
        <v/>
      </c>
      <c r="D84" s="73"/>
      <c r="E84" s="3" t="str">
        <f t="shared" si="9"/>
        <v/>
      </c>
      <c r="F84" s="2"/>
      <c r="G84" s="2"/>
      <c r="H84" s="47"/>
      <c r="I84" s="81" t="str">
        <f t="shared" si="10"/>
        <v/>
      </c>
    </row>
    <row r="85" spans="1:9" ht="15.75" x14ac:dyDescent="0.25">
      <c r="A85" s="45"/>
      <c r="B85" s="73" t="str">
        <f t="shared" si="7"/>
        <v/>
      </c>
      <c r="C85" s="3" t="str">
        <f t="shared" si="8"/>
        <v/>
      </c>
      <c r="D85" s="73"/>
      <c r="E85" s="3" t="str">
        <f t="shared" si="9"/>
        <v/>
      </c>
      <c r="F85" s="2"/>
      <c r="G85" s="2"/>
      <c r="H85" s="47"/>
      <c r="I85" s="81" t="str">
        <f t="shared" si="10"/>
        <v/>
      </c>
    </row>
    <row r="86" spans="1:9" ht="15.75" x14ac:dyDescent="0.25">
      <c r="A86" s="45"/>
      <c r="B86" s="73" t="str">
        <f t="shared" si="7"/>
        <v/>
      </c>
      <c r="C86" s="3" t="str">
        <f t="shared" si="8"/>
        <v/>
      </c>
      <c r="D86" s="73"/>
      <c r="E86" s="3" t="str">
        <f t="shared" si="9"/>
        <v/>
      </c>
      <c r="F86" s="2"/>
      <c r="G86" s="2"/>
      <c r="H86" s="47"/>
      <c r="I86" s="81" t="str">
        <f t="shared" si="10"/>
        <v/>
      </c>
    </row>
    <row r="87" spans="1:9" ht="15.75" x14ac:dyDescent="0.25">
      <c r="A87" s="45"/>
      <c r="B87" s="73" t="str">
        <f t="shared" si="7"/>
        <v/>
      </c>
      <c r="C87" s="3" t="str">
        <f t="shared" si="8"/>
        <v/>
      </c>
      <c r="D87" s="73"/>
      <c r="E87" s="3" t="str">
        <f t="shared" si="9"/>
        <v/>
      </c>
      <c r="F87" s="2"/>
      <c r="G87" s="2"/>
      <c r="H87" s="47"/>
      <c r="I87" s="81" t="str">
        <f t="shared" si="10"/>
        <v/>
      </c>
    </row>
    <row r="88" spans="1:9" ht="15.75" x14ac:dyDescent="0.25">
      <c r="A88" s="45"/>
      <c r="B88" s="73" t="str">
        <f t="shared" si="7"/>
        <v/>
      </c>
      <c r="C88" s="3" t="str">
        <f t="shared" si="8"/>
        <v/>
      </c>
      <c r="D88" s="73"/>
      <c r="E88" s="3" t="str">
        <f t="shared" si="9"/>
        <v/>
      </c>
      <c r="F88" s="2"/>
      <c r="G88" s="2"/>
      <c r="H88" s="47"/>
      <c r="I88" s="81" t="str">
        <f t="shared" si="10"/>
        <v/>
      </c>
    </row>
    <row r="89" spans="1:9" ht="15.75" x14ac:dyDescent="0.25">
      <c r="A89" s="45"/>
      <c r="B89" s="73" t="str">
        <f t="shared" si="7"/>
        <v/>
      </c>
      <c r="C89" s="3" t="str">
        <f t="shared" si="8"/>
        <v/>
      </c>
      <c r="D89" s="73"/>
      <c r="E89" s="3" t="str">
        <f t="shared" si="9"/>
        <v/>
      </c>
      <c r="F89" s="2"/>
      <c r="G89" s="2"/>
      <c r="H89" s="47"/>
      <c r="I89" s="81" t="str">
        <f t="shared" si="10"/>
        <v/>
      </c>
    </row>
    <row r="90" spans="1:9" ht="15.75" x14ac:dyDescent="0.25">
      <c r="A90" s="45"/>
      <c r="B90" s="73" t="str">
        <f t="shared" si="7"/>
        <v/>
      </c>
      <c r="C90" s="3" t="str">
        <f t="shared" si="8"/>
        <v/>
      </c>
      <c r="D90" s="73"/>
      <c r="E90" s="3" t="str">
        <f t="shared" si="9"/>
        <v/>
      </c>
      <c r="F90" s="2"/>
      <c r="G90" s="2"/>
      <c r="H90" s="47"/>
      <c r="I90" s="81" t="str">
        <f t="shared" si="10"/>
        <v/>
      </c>
    </row>
    <row r="91" spans="1:9" ht="15.75" x14ac:dyDescent="0.25">
      <c r="A91" s="45"/>
      <c r="B91" s="73" t="str">
        <f t="shared" si="7"/>
        <v/>
      </c>
      <c r="C91" s="3" t="str">
        <f t="shared" si="8"/>
        <v/>
      </c>
      <c r="D91" s="73"/>
      <c r="E91" s="3" t="str">
        <f t="shared" si="9"/>
        <v/>
      </c>
      <c r="F91" s="2"/>
      <c r="G91" s="2"/>
      <c r="H91" s="47"/>
      <c r="I91" s="81" t="str">
        <f t="shared" si="10"/>
        <v/>
      </c>
    </row>
    <row r="92" spans="1:9" ht="15.75" x14ac:dyDescent="0.25">
      <c r="A92" s="45"/>
      <c r="B92" s="73" t="str">
        <f t="shared" si="7"/>
        <v/>
      </c>
      <c r="C92" s="3" t="str">
        <f t="shared" si="8"/>
        <v/>
      </c>
      <c r="D92" s="73"/>
      <c r="E92" s="3" t="str">
        <f t="shared" si="9"/>
        <v/>
      </c>
      <c r="F92" s="2"/>
      <c r="G92" s="2"/>
      <c r="H92" s="47"/>
      <c r="I92" s="81" t="str">
        <f t="shared" si="10"/>
        <v/>
      </c>
    </row>
    <row r="93" spans="1:9" ht="15.75" x14ac:dyDescent="0.25">
      <c r="A93" s="45"/>
      <c r="B93" s="73" t="str">
        <f t="shared" si="7"/>
        <v/>
      </c>
      <c r="C93" s="3" t="str">
        <f t="shared" si="8"/>
        <v/>
      </c>
      <c r="D93" s="73"/>
      <c r="E93" s="3" t="str">
        <f t="shared" si="9"/>
        <v/>
      </c>
      <c r="F93" s="2"/>
      <c r="G93" s="2"/>
      <c r="H93" s="47"/>
      <c r="I93" s="81" t="str">
        <f t="shared" si="10"/>
        <v/>
      </c>
    </row>
    <row r="94" spans="1:9" ht="15.75" x14ac:dyDescent="0.25">
      <c r="A94" s="45"/>
      <c r="B94" s="73" t="str">
        <f t="shared" si="7"/>
        <v/>
      </c>
      <c r="C94" s="3" t="str">
        <f t="shared" si="8"/>
        <v/>
      </c>
      <c r="D94" s="73"/>
      <c r="E94" s="3" t="str">
        <f t="shared" si="9"/>
        <v/>
      </c>
      <c r="F94" s="2"/>
      <c r="G94" s="2"/>
      <c r="H94" s="47"/>
      <c r="I94" s="81" t="str">
        <f t="shared" si="10"/>
        <v/>
      </c>
    </row>
    <row r="95" spans="1:9" ht="15.75" x14ac:dyDescent="0.25">
      <c r="A95" s="45"/>
      <c r="B95" s="73" t="str">
        <f t="shared" si="7"/>
        <v/>
      </c>
      <c r="C95" s="3" t="str">
        <f t="shared" si="8"/>
        <v/>
      </c>
      <c r="D95" s="73"/>
      <c r="E95" s="3" t="str">
        <f t="shared" si="9"/>
        <v/>
      </c>
      <c r="F95" s="2"/>
      <c r="G95" s="2"/>
      <c r="H95" s="47"/>
      <c r="I95" s="81" t="str">
        <f t="shared" si="10"/>
        <v/>
      </c>
    </row>
    <row r="96" spans="1:9" ht="15.75" x14ac:dyDescent="0.25">
      <c r="A96" s="45"/>
      <c r="B96" s="73" t="str">
        <f t="shared" si="7"/>
        <v/>
      </c>
      <c r="C96" s="3" t="str">
        <f t="shared" si="8"/>
        <v/>
      </c>
      <c r="D96" s="73"/>
      <c r="E96" s="3" t="str">
        <f t="shared" si="9"/>
        <v/>
      </c>
      <c r="F96" s="2"/>
      <c r="G96" s="2"/>
      <c r="H96" s="47"/>
      <c r="I96" s="81" t="str">
        <f t="shared" si="10"/>
        <v/>
      </c>
    </row>
    <row r="97" spans="1:9" ht="15.75" x14ac:dyDescent="0.25">
      <c r="A97" s="45"/>
      <c r="B97" s="73" t="str">
        <f t="shared" si="7"/>
        <v/>
      </c>
      <c r="C97" s="3" t="str">
        <f t="shared" si="8"/>
        <v/>
      </c>
      <c r="D97" s="73"/>
      <c r="E97" s="3" t="str">
        <f t="shared" si="9"/>
        <v/>
      </c>
      <c r="F97" s="2"/>
      <c r="G97" s="2"/>
      <c r="H97" s="47"/>
      <c r="I97" s="81" t="str">
        <f t="shared" si="10"/>
        <v/>
      </c>
    </row>
    <row r="98" spans="1:9" ht="15.75" x14ac:dyDescent="0.25">
      <c r="A98" s="45"/>
      <c r="B98" s="73" t="str">
        <f t="shared" si="7"/>
        <v/>
      </c>
      <c r="C98" s="3" t="str">
        <f t="shared" si="8"/>
        <v/>
      </c>
      <c r="D98" s="73"/>
      <c r="E98" s="3" t="str">
        <f t="shared" si="9"/>
        <v/>
      </c>
      <c r="F98" s="2"/>
      <c r="G98" s="2"/>
      <c r="H98" s="47"/>
      <c r="I98" s="81" t="str">
        <f t="shared" si="10"/>
        <v/>
      </c>
    </row>
    <row r="99" spans="1:9" ht="15.75" x14ac:dyDescent="0.25">
      <c r="A99" s="45"/>
      <c r="B99" s="73" t="str">
        <f t="shared" si="7"/>
        <v/>
      </c>
      <c r="C99" s="3" t="str">
        <f t="shared" si="8"/>
        <v/>
      </c>
      <c r="D99" s="73"/>
      <c r="E99" s="3" t="str">
        <f t="shared" si="9"/>
        <v/>
      </c>
      <c r="F99" s="2"/>
      <c r="G99" s="2"/>
      <c r="H99" s="47"/>
      <c r="I99" s="81" t="str">
        <f t="shared" si="10"/>
        <v/>
      </c>
    </row>
    <row r="100" spans="1:9" ht="15.75" x14ac:dyDescent="0.25">
      <c r="A100" s="45"/>
      <c r="B100" s="73" t="str">
        <f t="shared" si="7"/>
        <v/>
      </c>
      <c r="C100" s="3" t="str">
        <f t="shared" si="8"/>
        <v/>
      </c>
      <c r="D100" s="73"/>
      <c r="E100" s="3" t="str">
        <f t="shared" si="9"/>
        <v/>
      </c>
      <c r="F100" s="2"/>
      <c r="G100" s="2"/>
      <c r="H100" s="47"/>
      <c r="I100" s="81" t="str">
        <f t="shared" si="10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22</vt:i4>
      </vt:variant>
      <vt:variant>
        <vt:lpstr>Pomenované rozsahy</vt:lpstr>
      </vt:variant>
      <vt:variant>
        <vt:i4>2</vt:i4>
      </vt:variant>
    </vt:vector>
  </HeadingPairs>
  <TitlesOfParts>
    <vt:vector size="24" baseType="lpstr">
      <vt:lpstr>Souhrn</vt:lpstr>
      <vt:lpstr>20-Skuska</vt:lpstr>
      <vt:lpstr>44-Terex TL 65</vt:lpstr>
      <vt:lpstr>45-Terex TL 70</vt:lpstr>
      <vt:lpstr>68-JCB 406 B</vt:lpstr>
      <vt:lpstr>69-JCB 406 B</vt:lpstr>
      <vt:lpstr>74-JCB 406</vt:lpstr>
      <vt:lpstr>75-JCB 436 e</vt:lpstr>
      <vt:lpstr>87-Terex TL 80</vt:lpstr>
      <vt:lpstr>88-Terex TL 80</vt:lpstr>
      <vt:lpstr>100-JCB 406 T 4</vt:lpstr>
      <vt:lpstr>105-Terex TL 80</vt:lpstr>
      <vt:lpstr>106-Terex TL 80</vt:lpstr>
      <vt:lpstr>118-Terex TL 80</vt:lpstr>
      <vt:lpstr>119-Terex TL 80</vt:lpstr>
      <vt:lpstr>120-Terex TL 80</vt:lpstr>
      <vt:lpstr>146-Terex TL 80</vt:lpstr>
      <vt:lpstr>148-Kramer 750</vt:lpstr>
      <vt:lpstr>160-Terex TL 80</vt:lpstr>
      <vt:lpstr>173-Terex TL 80</vt:lpstr>
      <vt:lpstr>174-Terex TL 80</vt:lpstr>
      <vt:lpstr>1000-Beton Nakladač</vt:lpstr>
      <vt:lpstr>'45-Terex TL 70'!Oblasť_tlače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fujas.robert</cp:lastModifiedBy>
  <cp:lastPrinted>2023-03-27T08:26:36Z</cp:lastPrinted>
  <dcterms:created xsi:type="dcterms:W3CDTF">2023-03-26T08:48:11Z</dcterms:created>
  <dcterms:modified xsi:type="dcterms:W3CDTF">2023-04-03T09:08:17Z</dcterms:modified>
</cp:coreProperties>
</file>