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Override PartName="/xl/tables/table4.xml" ContentType="application/vnd.openxmlformats-officedocument.spreadsheetml.table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ables/table11.xml" ContentType="application/vnd.openxmlformats-officedocument.spreadsheetml.table+xml"/>
  <Override PartName="/xl/tables/table1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tables/table10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23250" windowHeight="12450" firstSheet="12" activeTab="13"/>
  </bookViews>
  <sheets>
    <sheet name="január" sheetId="1" state="hidden" r:id="rId1"/>
    <sheet name="február" sheetId="2" state="hidden" r:id="rId2"/>
    <sheet name="marec" sheetId="3" state="hidden" r:id="rId3"/>
    <sheet name="apríl" sheetId="4" state="hidden" r:id="rId4"/>
    <sheet name="máj" sheetId="5" state="hidden" r:id="rId5"/>
    <sheet name="jún" sheetId="6" state="hidden" r:id="rId6"/>
    <sheet name="júl" sheetId="7" state="hidden" r:id="rId7"/>
    <sheet name="august" sheetId="8" state="hidden" r:id="rId8"/>
    <sheet name="september" sheetId="9" state="hidden" r:id="rId9"/>
    <sheet name="október" sheetId="10" state="hidden" r:id="rId10"/>
    <sheet name="november" sheetId="11" state="hidden" r:id="rId11"/>
    <sheet name="december" sheetId="12" state="hidden" r:id="rId12"/>
    <sheet name="Diesel" sheetId="13" r:id="rId13"/>
    <sheet name="Summary" sheetId="15" r:id="rId14"/>
  </sheets>
  <definedNames>
    <definedName name="_xlnm._FilterDatabase" localSheetId="12" hidden="1">Diesel!$A$2:$D$1179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3"/>
  <c r="A4"/>
  <c r="A5"/>
  <c r="A6"/>
  <c r="A7"/>
  <c r="A8"/>
  <c r="A3"/>
  <c r="J9" i="15" l="1"/>
  <c r="J8"/>
  <c r="J11"/>
  <c r="J13"/>
  <c r="J12"/>
  <c r="J7"/>
  <c r="I6"/>
  <c r="I13"/>
  <c r="I4"/>
  <c r="J6"/>
  <c r="I7"/>
  <c r="I5"/>
  <c r="J5"/>
  <c r="I9"/>
  <c r="I11"/>
  <c r="I2"/>
  <c r="J4"/>
  <c r="J2"/>
  <c r="I8"/>
  <c r="J10"/>
  <c r="I3"/>
  <c r="I12"/>
  <c r="J3"/>
  <c r="I10"/>
  <c r="D12"/>
  <c r="K8"/>
  <c r="K7"/>
  <c r="L6"/>
  <c r="L13"/>
  <c r="L5"/>
  <c r="L4"/>
  <c r="L3"/>
  <c r="L2"/>
  <c r="L12"/>
  <c r="D2"/>
  <c r="E13"/>
  <c r="F13"/>
  <c r="G13"/>
  <c r="H13"/>
  <c r="K13"/>
  <c r="D3"/>
  <c r="E12"/>
  <c r="F12"/>
  <c r="G12"/>
  <c r="H12"/>
  <c r="K12"/>
  <c r="E11"/>
  <c r="G11"/>
  <c r="H11"/>
  <c r="E10"/>
  <c r="G10"/>
  <c r="E9"/>
  <c r="G9"/>
  <c r="K9"/>
  <c r="E8"/>
  <c r="G8"/>
  <c r="L8"/>
  <c r="L7"/>
  <c r="D4"/>
  <c r="F11"/>
  <c r="L11"/>
  <c r="D5"/>
  <c r="F10"/>
  <c r="H10"/>
  <c r="K10"/>
  <c r="D6"/>
  <c r="F9"/>
  <c r="H9"/>
  <c r="L9"/>
  <c r="D7"/>
  <c r="F8"/>
  <c r="H8"/>
  <c r="D8"/>
  <c r="E7"/>
  <c r="F7"/>
  <c r="G7"/>
  <c r="H7"/>
  <c r="D9"/>
  <c r="E6"/>
  <c r="F6"/>
  <c r="G6"/>
  <c r="H6"/>
  <c r="K6"/>
  <c r="D10"/>
  <c r="E5"/>
  <c r="F5"/>
  <c r="G5"/>
  <c r="H5"/>
  <c r="K5"/>
  <c r="L10"/>
  <c r="D13"/>
  <c r="E4"/>
  <c r="F4"/>
  <c r="G4"/>
  <c r="H4"/>
  <c r="K4"/>
  <c r="K11"/>
  <c r="E3"/>
  <c r="F3"/>
  <c r="G3"/>
  <c r="H3"/>
  <c r="K3"/>
  <c r="D11"/>
  <c r="E2"/>
  <c r="F2"/>
  <c r="G2"/>
  <c r="H2"/>
  <c r="K2"/>
  <c r="K14" l="1"/>
  <c r="G14"/>
  <c r="F14"/>
  <c r="L14"/>
  <c r="E14"/>
  <c r="I14"/>
  <c r="J14"/>
  <c r="H14"/>
  <c r="D14"/>
  <c r="C8"/>
  <c r="C5"/>
  <c r="C13"/>
  <c r="C10"/>
  <c r="C3"/>
  <c r="C4"/>
  <c r="C7"/>
  <c r="C12"/>
  <c r="C11"/>
  <c r="C9"/>
  <c r="C6"/>
  <c r="C2"/>
  <c r="C14" l="1"/>
</calcChain>
</file>

<file path=xl/sharedStrings.xml><?xml version="1.0" encoding="utf-8"?>
<sst xmlns="http://schemas.openxmlformats.org/spreadsheetml/2006/main" count="1290" uniqueCount="37">
  <si>
    <t>dátum</t>
  </si>
  <si>
    <t>množstvo litrov</t>
  </si>
  <si>
    <t xml:space="preserve">stroj </t>
  </si>
  <si>
    <t>velinpasov</t>
  </si>
  <si>
    <t>ompimespo</t>
  </si>
  <si>
    <t>hyster3,52</t>
  </si>
  <si>
    <t>volvo L70H</t>
  </si>
  <si>
    <t>volvo L45H</t>
  </si>
  <si>
    <t>hyster3,51</t>
  </si>
  <si>
    <t>caterpilar</t>
  </si>
  <si>
    <t>manitou</t>
  </si>
  <si>
    <t>hyster2,5</t>
  </si>
  <si>
    <t>volvol70h</t>
  </si>
  <si>
    <t>volvol45h</t>
  </si>
  <si>
    <t>32.85</t>
  </si>
  <si>
    <t>mth</t>
  </si>
  <si>
    <t>Machine</t>
  </si>
  <si>
    <t>Month</t>
  </si>
  <si>
    <t>Date</t>
  </si>
  <si>
    <t>Gennaio</t>
  </si>
  <si>
    <t>Febbraio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</si>
  <si>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</si>
  <si>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</si>
  <si>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</si>
  <si>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</si>
  <si>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</si>
  <si>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</si>
  <si>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</si>
  <si>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</si>
  <si>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Novembre</t>
  </si>
  <si>
    <t>Dicembre</t>
  </si>
  <si>
    <t>Velinpasov</t>
  </si>
  <si>
    <t>Quantity</t>
  </si>
  <si>
    <t>Totali</t>
  </si>
  <si>
    <t>Total Liters</t>
  </si>
  <si>
    <t>Names</t>
  </si>
  <si>
    <t>caterpilar - hyster2,5- hyster3,51 - hyster3,52 - manitou - ompimespo- velinpasov -  volvo L45H - volvo L70H -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</si>
</sst>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1"/>
        <bgColor theme="1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33">
    <xf numFmtId="0" fontId="0" fillId="0" borderId="0" xfId="0"/>
    <xf numFmtId="14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4" fillId="4" borderId="0" xfId="1" applyFont="1" applyFill="1" applyAlignment="1">
      <alignment horizontal="center"/>
    </xf>
    <xf numFmtId="14" fontId="3" fillId="3" borderId="11" xfId="0" applyNumberFormat="1" applyFont="1" applyFill="1" applyBorder="1" applyAlignment="1">
      <alignment horizontal="center" vertical="center"/>
    </xf>
    <xf numFmtId="164" fontId="6" fillId="0" borderId="0" xfId="1" applyFont="1"/>
    <xf numFmtId="0" fontId="6" fillId="0" borderId="0" xfId="0" applyFont="1" applyAlignment="1">
      <alignment horizontal="center"/>
    </xf>
    <xf numFmtId="164" fontId="0" fillId="0" borderId="1" xfId="1" applyFont="1" applyBorder="1"/>
    <xf numFmtId="164" fontId="0" fillId="0" borderId="1" xfId="1" applyFont="1" applyFill="1" applyBorder="1"/>
    <xf numFmtId="0" fontId="7" fillId="0" borderId="0" xfId="0" applyFont="1"/>
    <xf numFmtId="0" fontId="9" fillId="0" borderId="0" xfId="0" applyFont="1" applyAlignment="1">
      <alignment horizontal="center" vertical="center"/>
    </xf>
    <xf numFmtId="0" fontId="4" fillId="4" borderId="12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164" fontId="0" fillId="0" borderId="0" xfId="0" applyNumberFormat="1"/>
  </cellXfs>
  <cellStyles count="2">
    <cellStyle name="čiarky" xfId="1" builtinId="3"/>
    <cellStyle name="normálne" xfId="0" builtinId="0"/>
  </cellStyles>
  <dxfs count="96"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/m/yyyy"/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/m/yyyy"/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/m/yyyy"/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/m/yyyy"/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k-S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Diesel</a:t>
            </a:r>
          </a:p>
        </c:rich>
      </c:tx>
      <c:layout/>
      <c:spPr>
        <a:noFill/>
        <a:ln>
          <a:noFill/>
        </a:ln>
        <a:effectLst/>
      </c:spPr>
    </c:title>
    <c:plotArea>
      <c:layout/>
      <c:lineChart>
        <c:grouping val="standard"/>
        <c:ser>
          <c:idx val="0"/>
          <c:order val="0"/>
          <c:tx>
            <c:strRef>
              <c:f>Summary!$D$1</c:f>
              <c:strCache>
                <c:ptCount val="1"/>
                <c:pt idx="0">
                  <c:v>caterpilar</c:v>
                </c:pt>
              </c:strCache>
            </c:strRef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dLblPos val="ctr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Summary!$B$2:$C$13</c:f>
              <c:multiLvlStrCache>
                <c:ptCount val="12"/>
                <c:lvl>
                  <c:pt idx="0">
                    <c:v> 398,29 </c:v>
                  </c:pt>
                  <c:pt idx="1">
                    <c:v> -   </c:v>
                  </c:pt>
                  <c:pt idx="2">
                    <c:v> -   </c:v>
                  </c:pt>
                  <c:pt idx="3">
                    <c:v> -   </c:v>
                  </c:pt>
                  <c:pt idx="4">
                    <c:v> -   </c:v>
                  </c:pt>
                  <c:pt idx="5">
                    <c:v> -   </c:v>
                  </c:pt>
                  <c:pt idx="6">
                    <c:v> -   </c:v>
                  </c:pt>
                  <c:pt idx="7">
                    <c:v> -   </c:v>
                  </c:pt>
                  <c:pt idx="8">
                    <c:v> -   </c:v>
                  </c:pt>
                  <c:pt idx="9">
                    <c:v> -   </c:v>
                  </c:pt>
                  <c:pt idx="10">
                    <c:v> -   </c:v>
                  </c:pt>
                  <c:pt idx="11">
                    <c:v> -   </c:v>
                  </c:pt>
                </c:lvl>
                <c:lvl>
                  <c:pt idx="0">
                    <c:v>Gennaio</c:v>
                  </c:pt>
                  <c:pt idx="1">
                    <c:v>Febbraio</c:v>
                  </c:pt>
                  <c:pt idx="2">
                    <c:v>Marzo</c:v>
                  </c:pt>
                  <c:pt idx="3">
                    <c:v>Aprile</c:v>
                  </c:pt>
                  <c:pt idx="4">
                    <c:v>Maggio</c:v>
                  </c:pt>
                  <c:pt idx="5">
                    <c:v>Giugno</c:v>
                  </c:pt>
                  <c:pt idx="6">
                    <c:v>Luglio</c:v>
                  </c:pt>
                  <c:pt idx="7">
                    <c:v>Agosto</c:v>
                  </c:pt>
                  <c:pt idx="8">
                    <c:v>Settembre</c:v>
                  </c:pt>
                  <c:pt idx="9">
                    <c:v>Ottobre</c:v>
                  </c:pt>
                  <c:pt idx="10">
                    <c:v>Novembre</c:v>
                  </c:pt>
                  <c:pt idx="11">
                    <c:v>Dicembre</c:v>
                  </c:pt>
                </c:lvl>
              </c:multiLvlStrCache>
            </c:multiLvlStrRef>
          </c:cat>
          <c:val>
            <c:numRef>
              <c:f>Summary!$D$2:$D$13</c:f>
              <c:numCache>
                <c:formatCode>_-* #,##0.00_-;\-* #,##0.00_-;_-* "-"??_-;_-@_-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F1C-484E-9F38-B8BE7D8E5A6A}"/>
            </c:ext>
          </c:extLst>
        </c:ser>
        <c:dLbls>
          <c:showVal val="1"/>
        </c:dLbls>
        <c:marker val="1"/>
        <c:axId val="114548736"/>
        <c:axId val="114549888"/>
        <c:extLst xmlns:c16r2="http://schemas.microsoft.com/office/drawing/2015/06/chart"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Summary!$E$1</c15:sqref>
                        </c15:formulaRef>
                      </c:ext>
                    </c:extLst>
                    <c:strCache>
                      <c:ptCount val="1"/>
                      <c:pt idx="0">
                        <c:v>hyster2,5</c:v>
                      </c:pt>
                    </c:strCache>
                  </c:strRef>
                </c:tx>
                <c:spPr>
                  <a:ln w="3175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2"/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it-IT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>
                      <c:ext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398,29 </c:v>
                        </c:pt>
                        <c:pt idx="1">
                          <c:v> -   </c:v>
                        </c:pt>
                        <c:pt idx="2">
                          <c:v> -   </c:v>
                        </c:pt>
                        <c:pt idx="3">
                          <c:v> -   </c:v>
                        </c:pt>
                        <c:pt idx="4">
                          <c:v> -   </c:v>
                        </c:pt>
                        <c:pt idx="5">
                          <c:v> -   </c:v>
                        </c:pt>
                        <c:pt idx="6">
                          <c:v> -   </c:v>
                        </c:pt>
                        <c:pt idx="7">
                          <c:v> -   </c:v>
                        </c:pt>
                        <c:pt idx="8">
                          <c:v> -   </c:v>
                        </c:pt>
                        <c:pt idx="9">
                          <c:v> -   </c:v>
                        </c:pt>
                        <c:pt idx="10">
                          <c:v> -   </c:v>
                        </c:pt>
                        <c:pt idx="11">
                          <c:v> -   </c:v>
                        </c:pt>
                      </c:lvl>
                      <c:lvl>
                        <c:pt idx="0">
                          <c:v>Gennaio</c:v>
                        </c:pt>
                        <c:pt idx="1">
                          <c:v>Febbraio</c:v>
                        </c:pt>
                        <c:pt idx="2">
                          <c:v>Marzo</c:v>
                        </c:pt>
                        <c:pt idx="3">
                          <c:v>Aprile</c:v>
                        </c:pt>
                        <c:pt idx="4">
                          <c:v>Maggio</c:v>
                        </c:pt>
                        <c:pt idx="5">
                          <c:v>Giugno</c:v>
                        </c:pt>
                        <c:pt idx="6">
                          <c:v>Luglio</c:v>
                        </c:pt>
                        <c:pt idx="7">
                          <c:v>Agosto</c:v>
                        </c:pt>
                        <c:pt idx="8">
                          <c:v>Settembre</c:v>
                        </c:pt>
                        <c:pt idx="9">
                          <c:v>Ottobre</c:v>
                        </c:pt>
                        <c:pt idx="10">
                          <c:v>Novembre</c:v>
                        </c:pt>
                        <c:pt idx="11">
                          <c:v>Dicembre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Summary!$E$2:$E$13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3F1C-484E-9F38-B8BE7D8E5A6A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Summary!$F$1</c15:sqref>
                        </c15:formulaRef>
                      </c:ext>
                    </c:extLst>
                    <c:strCache>
                      <c:ptCount val="1"/>
                      <c:pt idx="0">
                        <c:v>hyster3,51</c:v>
                      </c:pt>
                    </c:strCache>
                  </c:strRef>
                </c:tx>
                <c:spPr>
                  <a:ln w="31750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3"/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it-IT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398,29 </c:v>
                        </c:pt>
                        <c:pt idx="1">
                          <c:v> -   </c:v>
                        </c:pt>
                        <c:pt idx="2">
                          <c:v> -   </c:v>
                        </c:pt>
                        <c:pt idx="3">
                          <c:v> -   </c:v>
                        </c:pt>
                        <c:pt idx="4">
                          <c:v> -   </c:v>
                        </c:pt>
                        <c:pt idx="5">
                          <c:v> -   </c:v>
                        </c:pt>
                        <c:pt idx="6">
                          <c:v> -   </c:v>
                        </c:pt>
                        <c:pt idx="7">
                          <c:v> -   </c:v>
                        </c:pt>
                        <c:pt idx="8">
                          <c:v> -   </c:v>
                        </c:pt>
                        <c:pt idx="9">
                          <c:v> -   </c:v>
                        </c:pt>
                        <c:pt idx="10">
                          <c:v> -   </c:v>
                        </c:pt>
                        <c:pt idx="11">
                          <c:v> -   </c:v>
                        </c:pt>
                      </c:lvl>
                      <c:lvl>
                        <c:pt idx="0">
                          <c:v>Gennaio</c:v>
                        </c:pt>
                        <c:pt idx="1">
                          <c:v>Febbraio</c:v>
                        </c:pt>
                        <c:pt idx="2">
                          <c:v>Marzo</c:v>
                        </c:pt>
                        <c:pt idx="3">
                          <c:v>Aprile</c:v>
                        </c:pt>
                        <c:pt idx="4">
                          <c:v>Maggio</c:v>
                        </c:pt>
                        <c:pt idx="5">
                          <c:v>Giugno</c:v>
                        </c:pt>
                        <c:pt idx="6">
                          <c:v>Luglio</c:v>
                        </c:pt>
                        <c:pt idx="7">
                          <c:v>Agosto</c:v>
                        </c:pt>
                        <c:pt idx="8">
                          <c:v>Settembre</c:v>
                        </c:pt>
                        <c:pt idx="9">
                          <c:v>Ottobre</c:v>
                        </c:pt>
                        <c:pt idx="10">
                          <c:v>Novembre</c:v>
                        </c:pt>
                        <c:pt idx="11">
                          <c:v>Dicembre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Summary!$F$2:$F$13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3F1C-484E-9F38-B8BE7D8E5A6A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Summary!$G$1</c15:sqref>
                        </c15:formulaRef>
                      </c:ext>
                    </c:extLst>
                    <c:strCache>
                      <c:ptCount val="1"/>
                      <c:pt idx="0">
                        <c:v>hyster3,52</c:v>
                      </c:pt>
                    </c:strCache>
                  </c:strRef>
                </c:tx>
                <c:spPr>
                  <a:ln w="31750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4"/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it-IT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398,29 </c:v>
                        </c:pt>
                        <c:pt idx="1">
                          <c:v> -   </c:v>
                        </c:pt>
                        <c:pt idx="2">
                          <c:v> -   </c:v>
                        </c:pt>
                        <c:pt idx="3">
                          <c:v> -   </c:v>
                        </c:pt>
                        <c:pt idx="4">
                          <c:v> -   </c:v>
                        </c:pt>
                        <c:pt idx="5">
                          <c:v> -   </c:v>
                        </c:pt>
                        <c:pt idx="6">
                          <c:v> -   </c:v>
                        </c:pt>
                        <c:pt idx="7">
                          <c:v> -   </c:v>
                        </c:pt>
                        <c:pt idx="8">
                          <c:v> -   </c:v>
                        </c:pt>
                        <c:pt idx="9">
                          <c:v> -   </c:v>
                        </c:pt>
                        <c:pt idx="10">
                          <c:v> -   </c:v>
                        </c:pt>
                        <c:pt idx="11">
                          <c:v> -   </c:v>
                        </c:pt>
                      </c:lvl>
                      <c:lvl>
                        <c:pt idx="0">
                          <c:v>Gennaio</c:v>
                        </c:pt>
                        <c:pt idx="1">
                          <c:v>Febbraio</c:v>
                        </c:pt>
                        <c:pt idx="2">
                          <c:v>Marzo</c:v>
                        </c:pt>
                        <c:pt idx="3">
                          <c:v>Aprile</c:v>
                        </c:pt>
                        <c:pt idx="4">
                          <c:v>Maggio</c:v>
                        </c:pt>
                        <c:pt idx="5">
                          <c:v>Giugno</c:v>
                        </c:pt>
                        <c:pt idx="6">
                          <c:v>Luglio</c:v>
                        </c:pt>
                        <c:pt idx="7">
                          <c:v>Agosto</c:v>
                        </c:pt>
                        <c:pt idx="8">
                          <c:v>Settembre</c:v>
                        </c:pt>
                        <c:pt idx="9">
                          <c:v>Ottobre</c:v>
                        </c:pt>
                        <c:pt idx="10">
                          <c:v>Novembre</c:v>
                        </c:pt>
                        <c:pt idx="11">
                          <c:v>Dicembre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Summary!$G$2:$G$13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150.63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3F1C-484E-9F38-B8BE7D8E5A6A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Summary!$H$1</c15:sqref>
                        </c15:formulaRef>
                      </c:ext>
                    </c:extLst>
                    <c:strCache>
                      <c:ptCount val="1"/>
                      <c:pt idx="0">
                        <c:v>manitou</c:v>
                      </c:pt>
                    </c:strCache>
                  </c:strRef>
                </c:tx>
                <c:spPr>
                  <a:ln w="31750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5"/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it-IT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398,29 </c:v>
                        </c:pt>
                        <c:pt idx="1">
                          <c:v> -   </c:v>
                        </c:pt>
                        <c:pt idx="2">
                          <c:v> -   </c:v>
                        </c:pt>
                        <c:pt idx="3">
                          <c:v> -   </c:v>
                        </c:pt>
                        <c:pt idx="4">
                          <c:v> -   </c:v>
                        </c:pt>
                        <c:pt idx="5">
                          <c:v> -   </c:v>
                        </c:pt>
                        <c:pt idx="6">
                          <c:v> -   </c:v>
                        </c:pt>
                        <c:pt idx="7">
                          <c:v> -   </c:v>
                        </c:pt>
                        <c:pt idx="8">
                          <c:v> -   </c:v>
                        </c:pt>
                        <c:pt idx="9">
                          <c:v> -   </c:v>
                        </c:pt>
                        <c:pt idx="10">
                          <c:v> -   </c:v>
                        </c:pt>
                        <c:pt idx="11">
                          <c:v> -   </c:v>
                        </c:pt>
                      </c:lvl>
                      <c:lvl>
                        <c:pt idx="0">
                          <c:v>Gennaio</c:v>
                        </c:pt>
                        <c:pt idx="1">
                          <c:v>Febbraio</c:v>
                        </c:pt>
                        <c:pt idx="2">
                          <c:v>Marzo</c:v>
                        </c:pt>
                        <c:pt idx="3">
                          <c:v>Aprile</c:v>
                        </c:pt>
                        <c:pt idx="4">
                          <c:v>Maggio</c:v>
                        </c:pt>
                        <c:pt idx="5">
                          <c:v>Giugno</c:v>
                        </c:pt>
                        <c:pt idx="6">
                          <c:v>Luglio</c:v>
                        </c:pt>
                        <c:pt idx="7">
                          <c:v>Agosto</c:v>
                        </c:pt>
                        <c:pt idx="8">
                          <c:v>Settembre</c:v>
                        </c:pt>
                        <c:pt idx="9">
                          <c:v>Ottobre</c:v>
                        </c:pt>
                        <c:pt idx="10">
                          <c:v>Novembre</c:v>
                        </c:pt>
                        <c:pt idx="11">
                          <c:v>Dicembre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Summary!$H$2:$H$13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3F1C-484E-9F38-B8BE7D8E5A6A}"/>
                  </c:ext>
                </c:extLst>
              </c15:ser>
            </c15:filteredLineSeries>
            <c15:filteredLin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Summary!$I$1</c15:sqref>
                        </c15:formulaRef>
                      </c:ext>
                    </c:extLst>
                    <c:strCache>
                      <c:ptCount val="1"/>
                      <c:pt idx="0">
                        <c:v>ompimespo</c:v>
                      </c:pt>
                    </c:strCache>
                  </c:strRef>
                </c:tx>
                <c:spPr>
                  <a:ln w="31750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6"/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it-IT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398,29 </c:v>
                        </c:pt>
                        <c:pt idx="1">
                          <c:v> -   </c:v>
                        </c:pt>
                        <c:pt idx="2">
                          <c:v> -   </c:v>
                        </c:pt>
                        <c:pt idx="3">
                          <c:v> -   </c:v>
                        </c:pt>
                        <c:pt idx="4">
                          <c:v> -   </c:v>
                        </c:pt>
                        <c:pt idx="5">
                          <c:v> -   </c:v>
                        </c:pt>
                        <c:pt idx="6">
                          <c:v> -   </c:v>
                        </c:pt>
                        <c:pt idx="7">
                          <c:v> -   </c:v>
                        </c:pt>
                        <c:pt idx="8">
                          <c:v> -   </c:v>
                        </c:pt>
                        <c:pt idx="9">
                          <c:v> -   </c:v>
                        </c:pt>
                        <c:pt idx="10">
                          <c:v> -   </c:v>
                        </c:pt>
                        <c:pt idx="11">
                          <c:v> -   </c:v>
                        </c:pt>
                      </c:lvl>
                      <c:lvl>
                        <c:pt idx="0">
                          <c:v>Gennaio</c:v>
                        </c:pt>
                        <c:pt idx="1">
                          <c:v>Febbraio</c:v>
                        </c:pt>
                        <c:pt idx="2">
                          <c:v>Marzo</c:v>
                        </c:pt>
                        <c:pt idx="3">
                          <c:v>Aprile</c:v>
                        </c:pt>
                        <c:pt idx="4">
                          <c:v>Maggio</c:v>
                        </c:pt>
                        <c:pt idx="5">
                          <c:v>Giugno</c:v>
                        </c:pt>
                        <c:pt idx="6">
                          <c:v>Luglio</c:v>
                        </c:pt>
                        <c:pt idx="7">
                          <c:v>Agosto</c:v>
                        </c:pt>
                        <c:pt idx="8">
                          <c:v>Settembre</c:v>
                        </c:pt>
                        <c:pt idx="9">
                          <c:v>Ottobre</c:v>
                        </c:pt>
                        <c:pt idx="10">
                          <c:v>Novembre</c:v>
                        </c:pt>
                        <c:pt idx="11">
                          <c:v>Dicembre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Summary!$I$2:$I$13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117.98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3F1C-484E-9F38-B8BE7D8E5A6A}"/>
                  </c:ext>
                </c:extLst>
              </c15:ser>
            </c15:filteredLineSeries>
            <c15:filteredLin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Summary!$J$1</c15:sqref>
                        </c15:formulaRef>
                      </c:ext>
                    </c:extLst>
                    <c:strCache>
                      <c:ptCount val="1"/>
                      <c:pt idx="0">
                        <c:v>Velinpasov</c:v>
                      </c:pt>
                    </c:strCache>
                  </c:strRef>
                </c:tx>
                <c:spPr>
                  <a:ln w="31750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it-IT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398,29 </c:v>
                        </c:pt>
                        <c:pt idx="1">
                          <c:v> -   </c:v>
                        </c:pt>
                        <c:pt idx="2">
                          <c:v> -   </c:v>
                        </c:pt>
                        <c:pt idx="3">
                          <c:v> -   </c:v>
                        </c:pt>
                        <c:pt idx="4">
                          <c:v> -   </c:v>
                        </c:pt>
                        <c:pt idx="5">
                          <c:v> -   </c:v>
                        </c:pt>
                        <c:pt idx="6">
                          <c:v> -   </c:v>
                        </c:pt>
                        <c:pt idx="7">
                          <c:v> -   </c:v>
                        </c:pt>
                        <c:pt idx="8">
                          <c:v> -   </c:v>
                        </c:pt>
                        <c:pt idx="9">
                          <c:v> -   </c:v>
                        </c:pt>
                        <c:pt idx="10">
                          <c:v> -   </c:v>
                        </c:pt>
                        <c:pt idx="11">
                          <c:v> -   </c:v>
                        </c:pt>
                      </c:lvl>
                      <c:lvl>
                        <c:pt idx="0">
                          <c:v>Gennaio</c:v>
                        </c:pt>
                        <c:pt idx="1">
                          <c:v>Febbraio</c:v>
                        </c:pt>
                        <c:pt idx="2">
                          <c:v>Marzo</c:v>
                        </c:pt>
                        <c:pt idx="3">
                          <c:v>Aprile</c:v>
                        </c:pt>
                        <c:pt idx="4">
                          <c:v>Maggio</c:v>
                        </c:pt>
                        <c:pt idx="5">
                          <c:v>Giugno</c:v>
                        </c:pt>
                        <c:pt idx="6">
                          <c:v>Luglio</c:v>
                        </c:pt>
                        <c:pt idx="7">
                          <c:v>Agosto</c:v>
                        </c:pt>
                        <c:pt idx="8">
                          <c:v>Settembre</c:v>
                        </c:pt>
                        <c:pt idx="9">
                          <c:v>Ottobre</c:v>
                        </c:pt>
                        <c:pt idx="10">
                          <c:v>Novembre</c:v>
                        </c:pt>
                        <c:pt idx="11">
                          <c:v>Dicembre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Summary!$J$2:$J$13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59.59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3F1C-484E-9F38-B8BE7D8E5A6A}"/>
                  </c:ext>
                </c:extLst>
              </c15:ser>
            </c15:filteredLineSeries>
            <c15:filteredLine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Summary!$K$1</c15:sqref>
                        </c15:formulaRef>
                      </c:ext>
                    </c:extLst>
                    <c:strCache>
                      <c:ptCount val="1"/>
                      <c:pt idx="0">
                        <c:v>volvo L70H</c:v>
                      </c:pt>
                    </c:strCache>
                  </c:strRef>
                </c:tx>
                <c:spPr>
                  <a:ln w="31750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it-IT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398,29 </c:v>
                        </c:pt>
                        <c:pt idx="1">
                          <c:v> -   </c:v>
                        </c:pt>
                        <c:pt idx="2">
                          <c:v> -   </c:v>
                        </c:pt>
                        <c:pt idx="3">
                          <c:v> -   </c:v>
                        </c:pt>
                        <c:pt idx="4">
                          <c:v> -   </c:v>
                        </c:pt>
                        <c:pt idx="5">
                          <c:v> -   </c:v>
                        </c:pt>
                        <c:pt idx="6">
                          <c:v> -   </c:v>
                        </c:pt>
                        <c:pt idx="7">
                          <c:v> -   </c:v>
                        </c:pt>
                        <c:pt idx="8">
                          <c:v> -   </c:v>
                        </c:pt>
                        <c:pt idx="9">
                          <c:v> -   </c:v>
                        </c:pt>
                        <c:pt idx="10">
                          <c:v> -   </c:v>
                        </c:pt>
                        <c:pt idx="11">
                          <c:v> -   </c:v>
                        </c:pt>
                      </c:lvl>
                      <c:lvl>
                        <c:pt idx="0">
                          <c:v>Gennaio</c:v>
                        </c:pt>
                        <c:pt idx="1">
                          <c:v>Febbraio</c:v>
                        </c:pt>
                        <c:pt idx="2">
                          <c:v>Marzo</c:v>
                        </c:pt>
                        <c:pt idx="3">
                          <c:v>Aprile</c:v>
                        </c:pt>
                        <c:pt idx="4">
                          <c:v>Maggio</c:v>
                        </c:pt>
                        <c:pt idx="5">
                          <c:v>Giugno</c:v>
                        </c:pt>
                        <c:pt idx="6">
                          <c:v>Luglio</c:v>
                        </c:pt>
                        <c:pt idx="7">
                          <c:v>Agosto</c:v>
                        </c:pt>
                        <c:pt idx="8">
                          <c:v>Settembre</c:v>
                        </c:pt>
                        <c:pt idx="9">
                          <c:v>Ottobre</c:v>
                        </c:pt>
                        <c:pt idx="10">
                          <c:v>Novembre</c:v>
                        </c:pt>
                        <c:pt idx="11">
                          <c:v>Dicembre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Summary!$K$2:$K$13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39.94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3F1C-484E-9F38-B8BE7D8E5A6A}"/>
                  </c:ext>
                </c:extLst>
              </c15:ser>
            </c15:filteredLineSeries>
            <c15:filteredLine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Summary!$L$1</c15:sqref>
                        </c15:formulaRef>
                      </c:ext>
                    </c:extLst>
                    <c:strCache>
                      <c:ptCount val="1"/>
                      <c:pt idx="0">
                        <c:v>volvo L45H</c:v>
                      </c:pt>
                    </c:strCache>
                  </c:strRef>
                </c:tx>
                <c:spPr>
                  <a:ln w="31750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it-IT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398,29 </c:v>
                        </c:pt>
                        <c:pt idx="1">
                          <c:v> -   </c:v>
                        </c:pt>
                        <c:pt idx="2">
                          <c:v> -   </c:v>
                        </c:pt>
                        <c:pt idx="3">
                          <c:v> -   </c:v>
                        </c:pt>
                        <c:pt idx="4">
                          <c:v> -   </c:v>
                        </c:pt>
                        <c:pt idx="5">
                          <c:v> -   </c:v>
                        </c:pt>
                        <c:pt idx="6">
                          <c:v> -   </c:v>
                        </c:pt>
                        <c:pt idx="7">
                          <c:v> -   </c:v>
                        </c:pt>
                        <c:pt idx="8">
                          <c:v> -   </c:v>
                        </c:pt>
                        <c:pt idx="9">
                          <c:v> -   </c:v>
                        </c:pt>
                        <c:pt idx="10">
                          <c:v> -   </c:v>
                        </c:pt>
                        <c:pt idx="11">
                          <c:v> -   </c:v>
                        </c:pt>
                      </c:lvl>
                      <c:lvl>
                        <c:pt idx="0">
                          <c:v>Gennaio</c:v>
                        </c:pt>
                        <c:pt idx="1">
                          <c:v>Febbraio</c:v>
                        </c:pt>
                        <c:pt idx="2">
                          <c:v>Marzo</c:v>
                        </c:pt>
                        <c:pt idx="3">
                          <c:v>Aprile</c:v>
                        </c:pt>
                        <c:pt idx="4">
                          <c:v>Maggio</c:v>
                        </c:pt>
                        <c:pt idx="5">
                          <c:v>Giugno</c:v>
                        </c:pt>
                        <c:pt idx="6">
                          <c:v>Luglio</c:v>
                        </c:pt>
                        <c:pt idx="7">
                          <c:v>Agosto</c:v>
                        </c:pt>
                        <c:pt idx="8">
                          <c:v>Settembre</c:v>
                        </c:pt>
                        <c:pt idx="9">
                          <c:v>Ottobre</c:v>
                        </c:pt>
                        <c:pt idx="10">
                          <c:v>Novembre</c:v>
                        </c:pt>
                        <c:pt idx="11">
                          <c:v>Dicembre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Summary!$L$2:$L$13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30.15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3F1C-484E-9F38-B8BE7D8E5A6A}"/>
                  </c:ext>
                </c:extLst>
              </c15:ser>
            </c15:filteredLineSeries>
          </c:ext>
        </c:extLst>
      </c:lineChart>
      <c:catAx>
        <c:axId val="114548736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114549888"/>
        <c:crosses val="autoZero"/>
        <c:auto val="1"/>
        <c:lblAlgn val="ctr"/>
        <c:lblOffset val="100"/>
      </c:catAx>
      <c:valAx>
        <c:axId val="114549888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_-* #,##0.00_-;\-* #,##0.00_-;_-* &quot;-&quot;??_-;_-@_-" sourceLinked="1"/>
        <c:majorTickMark val="none"/>
        <c:tickLblPos val="none"/>
        <c:crossAx val="1145487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legend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563880</xdr:colOff>
      <xdr:row>14</xdr:row>
      <xdr:rowOff>53340</xdr:rowOff>
    </xdr:from>
    <xdr:to>
      <xdr:col>14</xdr:col>
      <xdr:colOff>190500</xdr:colOff>
      <xdr:row>38</xdr:row>
      <xdr:rowOff>137160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xmlns="" id="{751E7D0C-CEBF-9E9D-1E53-349D5F092C5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uľka1" displayName="Tabuľka1" ref="A1:C84" totalsRowShown="0" headerRowDxfId="95" dataDxfId="93" headerRowBorderDxfId="94" tableBorderDxfId="92" totalsRowBorderDxfId="91">
  <autoFilter ref="A1:C84"/>
  <tableColumns count="3">
    <tableColumn id="1" name="dátum" dataDxfId="90"/>
    <tableColumn id="2" name="stroj " dataDxfId="89"/>
    <tableColumn id="3" name="množstvo litrov" dataDxfId="88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uľka13" displayName="Tabuľka13" ref="A1:C98" totalsRowShown="0" headerRowDxfId="87" dataDxfId="85" headerRowBorderDxfId="86" tableBorderDxfId="84" totalsRowBorderDxfId="83">
  <autoFilter ref="A1:C98"/>
  <tableColumns count="3">
    <tableColumn id="1" name="dátum" dataDxfId="82"/>
    <tableColumn id="2" name="stroj " dataDxfId="81"/>
    <tableColumn id="3" name="množstvo litrov" dataDxfId="80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3" name="Tabuľka134" displayName="Tabuľka134" ref="A1:C98" totalsRowShown="0" headerRowDxfId="79" dataDxfId="77" headerRowBorderDxfId="78" tableBorderDxfId="76" totalsRowBorderDxfId="75">
  <autoFilter ref="A1:C98"/>
  <tableColumns count="3">
    <tableColumn id="1" name="dátum" dataDxfId="74"/>
    <tableColumn id="2" name="stroj " dataDxfId="73"/>
    <tableColumn id="3" name="množstvo litrov" dataDxfId="72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4" name="Tabuľka1345" displayName="Tabuľka1345" ref="A1:C98" totalsRowShown="0" headerRowDxfId="71" dataDxfId="69" headerRowBorderDxfId="70" tableBorderDxfId="68" totalsRowBorderDxfId="67">
  <autoFilter ref="A1:C98"/>
  <tableColumns count="3">
    <tableColumn id="1" name="dátum" dataDxfId="66"/>
    <tableColumn id="2" name="stroj " dataDxfId="65"/>
    <tableColumn id="3" name="množstvo litrov" dataDxfId="64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5" name="Tabuľka13456" displayName="Tabuľka13456" ref="A1:C103" totalsRowShown="0" headerRowDxfId="63" dataDxfId="61" headerRowBorderDxfId="62" tableBorderDxfId="60" totalsRowBorderDxfId="59">
  <autoFilter ref="A1:C103"/>
  <tableColumns count="3">
    <tableColumn id="1" name="dátum" dataDxfId="58"/>
    <tableColumn id="2" name="stroj " dataDxfId="57"/>
    <tableColumn id="3" name="množstvo litrov" dataDxfId="56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id="6" name="Tabuľka134567" displayName="Tabuľka134567" ref="A1:C103" totalsRowShown="0" headerRowDxfId="55" dataDxfId="53" headerRowBorderDxfId="54" tableBorderDxfId="52" totalsRowBorderDxfId="51">
  <autoFilter ref="A1:C103"/>
  <tableColumns count="3">
    <tableColumn id="1" name="dátum" dataDxfId="50"/>
    <tableColumn id="2" name="stroj " dataDxfId="49"/>
    <tableColumn id="3" name="množstvo litrov" dataDxfId="48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id="7" name="Tabuľka1345678" displayName="Tabuľka1345678" ref="A1:C106" totalsRowShown="0" headerRowDxfId="47" dataDxfId="45" headerRowBorderDxfId="46" tableBorderDxfId="44" totalsRowBorderDxfId="43">
  <autoFilter ref="A1:C106"/>
  <tableColumns count="3">
    <tableColumn id="1" name="dátum" dataDxfId="42"/>
    <tableColumn id="2" name="stroj " dataDxfId="41"/>
    <tableColumn id="3" name="množstvo litrov" dataDxfId="40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id="8" name="Tabuľka13456789" displayName="Tabuľka13456789" ref="A1:C106" totalsRowShown="0" headerRowDxfId="39" dataDxfId="37" headerRowBorderDxfId="38" tableBorderDxfId="36" totalsRowBorderDxfId="35">
  <autoFilter ref="A1:C106"/>
  <tableColumns count="3">
    <tableColumn id="1" name="dátum" dataDxfId="34"/>
    <tableColumn id="2" name="stroj " dataDxfId="33"/>
    <tableColumn id="3" name="množstvo litrov" dataDxfId="32"/>
  </tableColumns>
  <tableStyleInfo name="TableStyleMedium1" showFirstColumn="0" showLastColumn="0" showRowStripes="1" showColumnStripes="0"/>
</table>
</file>

<file path=xl/tables/table9.xml><?xml version="1.0" encoding="utf-8"?>
<table xmlns="http://schemas.openxmlformats.org/spreadsheetml/2006/main" id="9" name="Tabuľka1345678910" displayName="Tabuľka1345678910" ref="A1:C109" totalsRowShown="0" headerRowDxfId="31" dataDxfId="29" headerRowBorderDxfId="30" tableBorderDxfId="28" totalsRowBorderDxfId="27">
  <autoFilter ref="A1:C109"/>
  <tableColumns count="3">
    <tableColumn id="1" name="dátum" dataDxfId="26"/>
    <tableColumn id="2" name="stroj " dataDxfId="25"/>
    <tableColumn id="3" name="množstvo litrov" dataDxfId="24"/>
  </tableColumns>
  <tableStyleInfo name="TableStyleMedium1" showFirstColumn="0" showLastColumn="0" showRowStripes="1" showColumnStripes="0"/>
</table>
</file>

<file path=xl/tables/table10.xml><?xml version="1.0" encoding="utf-8"?>
<table xmlns="http://schemas.openxmlformats.org/spreadsheetml/2006/main" id="10" name="Tabuľka134567891011" displayName="Tabuľka134567891011" ref="A1:C144" totalsRowShown="0" headerRowDxfId="23" dataDxfId="21" headerRowBorderDxfId="22" tableBorderDxfId="20" totalsRowBorderDxfId="19">
  <autoFilter ref="A1:C144"/>
  <tableColumns count="3">
    <tableColumn id="1" name="dátum" dataDxfId="18"/>
    <tableColumn id="2" name="stroj " dataDxfId="17"/>
    <tableColumn id="3" name="množstvo litrov" dataDxfId="16"/>
  </tableColumns>
  <tableStyleInfo name="TableStyleMedium1" showFirstColumn="0" showLastColumn="0" showRowStripes="1" showColumnStripes="0"/>
</table>
</file>

<file path=xl/tables/table11.xml><?xml version="1.0" encoding="utf-8"?>
<table xmlns="http://schemas.openxmlformats.org/spreadsheetml/2006/main" id="11" name="Tabuľka13456789101112" displayName="Tabuľka13456789101112" ref="A1:C121" totalsRowShown="0" headerRowDxfId="15" dataDxfId="13" headerRowBorderDxfId="14" tableBorderDxfId="12" totalsRowBorderDxfId="11">
  <autoFilter ref="A1:C121"/>
  <tableColumns count="3">
    <tableColumn id="1" name="dátum" dataDxfId="10"/>
    <tableColumn id="2" name="stroj " dataDxfId="9"/>
    <tableColumn id="3" name="množstvo litrov" dataDxfId="8"/>
  </tableColumns>
  <tableStyleInfo name="TableStyleMedium1" showFirstColumn="0" showLastColumn="0" showRowStripes="1" showColumnStripes="0"/>
</table>
</file>

<file path=xl/tables/table12.xml><?xml version="1.0" encoding="utf-8"?>
<table xmlns="http://schemas.openxmlformats.org/spreadsheetml/2006/main" id="12" name="Tabuľka1345678910111213" displayName="Tabuľka1345678910111213" ref="A1:C144" totalsRowShown="0" headerRowDxfId="7" dataDxfId="5" headerRowBorderDxfId="6" tableBorderDxfId="4" totalsRowBorderDxfId="3">
  <autoFilter ref="A1:C144"/>
  <tableColumns count="3">
    <tableColumn id="1" name="dátum" dataDxfId="2"/>
    <tableColumn id="2" name="stroj " dataDxfId="1"/>
    <tableColumn id="3" name="množstvo litrov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84"/>
  <sheetViews>
    <sheetView topLeftCell="A58" workbookViewId="0">
      <selection activeCell="A2" sqref="A2:C84"/>
    </sheetView>
  </sheetViews>
  <sheetFormatPr defaultRowHeight="15"/>
  <cols>
    <col min="1" max="1" width="16.140625" style="10" customWidth="1"/>
    <col min="2" max="2" width="23.42578125" style="11" customWidth="1"/>
    <col min="3" max="3" width="27" style="11" customWidth="1"/>
  </cols>
  <sheetData>
    <row r="1" spans="1:3">
      <c r="A1" s="1" t="s">
        <v>0</v>
      </c>
      <c r="B1" s="2" t="s">
        <v>2</v>
      </c>
      <c r="C1" s="3" t="s">
        <v>1</v>
      </c>
    </row>
    <row r="2" spans="1:3">
      <c r="A2" s="4">
        <v>45293</v>
      </c>
      <c r="B2" s="5" t="s">
        <v>3</v>
      </c>
      <c r="C2" s="6">
        <v>11.53</v>
      </c>
    </row>
    <row r="3" spans="1:3">
      <c r="A3" s="4">
        <v>45293</v>
      </c>
      <c r="B3" s="5" t="s">
        <v>7</v>
      </c>
      <c r="C3" s="6">
        <v>30.15</v>
      </c>
    </row>
    <row r="4" spans="1:3">
      <c r="A4" s="4">
        <v>45293</v>
      </c>
      <c r="B4" s="5" t="s">
        <v>6</v>
      </c>
      <c r="C4" s="6">
        <v>39.94</v>
      </c>
    </row>
    <row r="5" spans="1:3">
      <c r="A5" s="4">
        <v>45293</v>
      </c>
      <c r="B5" s="5" t="s">
        <v>5</v>
      </c>
      <c r="C5" s="6">
        <v>150.63</v>
      </c>
    </row>
    <row r="6" spans="1:3">
      <c r="A6" s="4">
        <v>45293</v>
      </c>
      <c r="B6" s="5" t="s">
        <v>4</v>
      </c>
      <c r="C6" s="6">
        <v>117.98</v>
      </c>
    </row>
    <row r="7" spans="1:3">
      <c r="A7" s="4">
        <v>45293</v>
      </c>
      <c r="B7" s="5" t="s">
        <v>3</v>
      </c>
      <c r="C7" s="6">
        <v>48.06</v>
      </c>
    </row>
    <row r="8" spans="1:3">
      <c r="A8" s="4">
        <v>45294</v>
      </c>
      <c r="B8" s="5" t="s">
        <v>5</v>
      </c>
      <c r="C8" s="6">
        <v>21.71</v>
      </c>
    </row>
    <row r="9" spans="1:3">
      <c r="A9" s="4">
        <v>45294</v>
      </c>
      <c r="B9" s="5" t="s">
        <v>3</v>
      </c>
      <c r="C9" s="6">
        <v>9.82</v>
      </c>
    </row>
    <row r="10" spans="1:3">
      <c r="A10" s="4">
        <v>45295</v>
      </c>
      <c r="B10" s="5" t="s">
        <v>5</v>
      </c>
      <c r="C10" s="6">
        <v>23.03</v>
      </c>
    </row>
    <row r="11" spans="1:3">
      <c r="A11" s="4">
        <v>45295</v>
      </c>
      <c r="B11" s="5" t="s">
        <v>8</v>
      </c>
      <c r="C11" s="6">
        <v>31.39</v>
      </c>
    </row>
    <row r="12" spans="1:3">
      <c r="A12" s="4">
        <v>45295</v>
      </c>
      <c r="B12" s="5" t="s">
        <v>3</v>
      </c>
      <c r="C12" s="6">
        <v>10.02</v>
      </c>
    </row>
    <row r="13" spans="1:3">
      <c r="A13" s="4">
        <v>45296</v>
      </c>
      <c r="B13" s="5" t="s">
        <v>3</v>
      </c>
      <c r="C13" s="6">
        <v>12.01</v>
      </c>
    </row>
    <row r="14" spans="1:3">
      <c r="A14" s="4">
        <v>45296</v>
      </c>
      <c r="B14" s="5" t="s">
        <v>6</v>
      </c>
      <c r="C14" s="6">
        <v>181.95</v>
      </c>
    </row>
    <row r="15" spans="1:3">
      <c r="A15" s="4">
        <v>45296</v>
      </c>
      <c r="B15" s="5" t="s">
        <v>5</v>
      </c>
      <c r="C15" s="6">
        <v>24.31</v>
      </c>
    </row>
    <row r="16" spans="1:3">
      <c r="A16" s="4">
        <v>45296</v>
      </c>
      <c r="B16" s="5" t="s">
        <v>8</v>
      </c>
      <c r="C16" s="6">
        <v>27.18</v>
      </c>
    </row>
    <row r="17" spans="1:3">
      <c r="A17" s="4">
        <v>45299</v>
      </c>
      <c r="B17" s="5" t="s">
        <v>9</v>
      </c>
      <c r="C17" s="6">
        <v>140.59</v>
      </c>
    </row>
    <row r="18" spans="1:3">
      <c r="A18" s="4">
        <v>45299</v>
      </c>
      <c r="B18" s="5" t="s">
        <v>8</v>
      </c>
      <c r="C18" s="6">
        <v>36.42</v>
      </c>
    </row>
    <row r="19" spans="1:3">
      <c r="A19" s="4">
        <v>45299</v>
      </c>
      <c r="B19" s="5" t="s">
        <v>5</v>
      </c>
      <c r="C19" s="6">
        <v>39.840000000000003</v>
      </c>
    </row>
    <row r="20" spans="1:3">
      <c r="A20" s="4">
        <v>45300</v>
      </c>
      <c r="B20" s="5" t="s">
        <v>6</v>
      </c>
      <c r="C20" s="6">
        <v>140.12</v>
      </c>
    </row>
    <row r="21" spans="1:3">
      <c r="A21" s="4">
        <v>45300</v>
      </c>
      <c r="B21" s="5" t="s">
        <v>3</v>
      </c>
      <c r="C21" s="6">
        <v>10.01</v>
      </c>
    </row>
    <row r="22" spans="1:3">
      <c r="A22" s="4">
        <v>45300</v>
      </c>
      <c r="B22" s="5" t="s">
        <v>8</v>
      </c>
      <c r="C22" s="6">
        <v>28.48</v>
      </c>
    </row>
    <row r="23" spans="1:3">
      <c r="A23" s="4">
        <v>45300</v>
      </c>
      <c r="B23" s="5" t="s">
        <v>5</v>
      </c>
      <c r="C23" s="6">
        <v>44.22</v>
      </c>
    </row>
    <row r="24" spans="1:3">
      <c r="A24" s="4">
        <v>45301</v>
      </c>
      <c r="B24" s="5" t="s">
        <v>8</v>
      </c>
      <c r="C24" s="6">
        <v>28.51</v>
      </c>
    </row>
    <row r="25" spans="1:3">
      <c r="A25" s="4">
        <v>45301</v>
      </c>
      <c r="B25" s="5" t="s">
        <v>5</v>
      </c>
      <c r="C25" s="6">
        <v>34.22</v>
      </c>
    </row>
    <row r="26" spans="1:3">
      <c r="A26" s="4">
        <v>45302</v>
      </c>
      <c r="B26" s="5" t="s">
        <v>3</v>
      </c>
      <c r="C26" s="6">
        <v>11.82</v>
      </c>
    </row>
    <row r="27" spans="1:3">
      <c r="A27" s="4">
        <v>45302</v>
      </c>
      <c r="B27" s="5" t="s">
        <v>7</v>
      </c>
      <c r="C27" s="9">
        <v>99.95</v>
      </c>
    </row>
    <row r="28" spans="1:3">
      <c r="A28" s="4">
        <v>45302</v>
      </c>
      <c r="B28" s="8" t="s">
        <v>9</v>
      </c>
      <c r="C28" s="9">
        <v>132.57</v>
      </c>
    </row>
    <row r="29" spans="1:3">
      <c r="A29" s="4">
        <v>45302</v>
      </c>
      <c r="B29" s="8" t="s">
        <v>5</v>
      </c>
      <c r="C29" s="9">
        <v>24.77</v>
      </c>
    </row>
    <row r="30" spans="1:3">
      <c r="A30" s="7">
        <v>45303</v>
      </c>
      <c r="B30" s="5" t="s">
        <v>6</v>
      </c>
      <c r="C30" s="9">
        <v>152.18</v>
      </c>
    </row>
    <row r="31" spans="1:3">
      <c r="A31" s="7">
        <v>45303</v>
      </c>
      <c r="B31" s="5" t="s">
        <v>8</v>
      </c>
      <c r="C31" s="6">
        <v>26.68</v>
      </c>
    </row>
    <row r="32" spans="1:3">
      <c r="A32" s="7">
        <v>45303</v>
      </c>
      <c r="B32" s="8" t="s">
        <v>5</v>
      </c>
      <c r="C32" s="9">
        <v>29.2</v>
      </c>
    </row>
    <row r="33" spans="1:3">
      <c r="A33" s="7">
        <v>45306</v>
      </c>
      <c r="B33" s="5" t="s">
        <v>3</v>
      </c>
      <c r="C33" s="9">
        <v>10.119999999999999</v>
      </c>
    </row>
    <row r="34" spans="1:3">
      <c r="A34" s="7">
        <v>45306</v>
      </c>
      <c r="B34" s="8" t="s">
        <v>8</v>
      </c>
      <c r="C34" s="9">
        <v>34.909999999999997</v>
      </c>
    </row>
    <row r="35" spans="1:3">
      <c r="A35" s="7">
        <v>45306</v>
      </c>
      <c r="B35" s="8" t="s">
        <v>9</v>
      </c>
      <c r="C35" s="9">
        <v>127.91</v>
      </c>
    </row>
    <row r="36" spans="1:3">
      <c r="A36" s="7">
        <v>45306</v>
      </c>
      <c r="B36" s="8" t="s">
        <v>5</v>
      </c>
      <c r="C36" s="9">
        <v>20.51</v>
      </c>
    </row>
    <row r="37" spans="1:3">
      <c r="A37" s="7">
        <v>45306</v>
      </c>
      <c r="B37" s="8" t="s">
        <v>3</v>
      </c>
      <c r="C37" s="9">
        <v>8.19</v>
      </c>
    </row>
    <row r="38" spans="1:3">
      <c r="A38" s="7">
        <v>45307</v>
      </c>
      <c r="B38" s="8" t="s">
        <v>5</v>
      </c>
      <c r="C38" s="9">
        <v>37.159999999999997</v>
      </c>
    </row>
    <row r="39" spans="1:3">
      <c r="A39" s="7">
        <v>45307</v>
      </c>
      <c r="B39" s="8" t="s">
        <v>3</v>
      </c>
      <c r="C39" s="9">
        <v>9.35</v>
      </c>
    </row>
    <row r="40" spans="1:3">
      <c r="A40" s="7">
        <v>45307</v>
      </c>
      <c r="B40" s="8" t="s">
        <v>8</v>
      </c>
      <c r="C40" s="9">
        <v>32.29</v>
      </c>
    </row>
    <row r="41" spans="1:3">
      <c r="A41" s="7">
        <v>45307</v>
      </c>
      <c r="B41" s="8" t="s">
        <v>6</v>
      </c>
      <c r="C41" s="9">
        <v>175.02</v>
      </c>
    </row>
    <row r="42" spans="1:3">
      <c r="A42" s="7">
        <v>45308</v>
      </c>
      <c r="B42" s="8" t="s">
        <v>9</v>
      </c>
      <c r="C42" s="9">
        <v>116.1</v>
      </c>
    </row>
    <row r="43" spans="1:3">
      <c r="A43" s="7">
        <v>45308</v>
      </c>
      <c r="B43" s="8" t="s">
        <v>3</v>
      </c>
      <c r="C43" s="9">
        <v>10.96</v>
      </c>
    </row>
    <row r="44" spans="1:3">
      <c r="A44" s="7">
        <v>45308</v>
      </c>
      <c r="B44" s="8" t="s">
        <v>8</v>
      </c>
      <c r="C44" s="9">
        <v>35.33</v>
      </c>
    </row>
    <row r="45" spans="1:3">
      <c r="A45" s="7">
        <v>45309</v>
      </c>
      <c r="B45" s="5" t="s">
        <v>7</v>
      </c>
      <c r="C45" s="9">
        <v>44.98</v>
      </c>
    </row>
    <row r="46" spans="1:3">
      <c r="A46" s="7">
        <v>45310</v>
      </c>
      <c r="B46" s="8" t="s">
        <v>8</v>
      </c>
      <c r="C46" s="9">
        <v>41.5</v>
      </c>
    </row>
    <row r="47" spans="1:3">
      <c r="A47" s="7">
        <v>45310</v>
      </c>
      <c r="B47" s="8" t="s">
        <v>10</v>
      </c>
      <c r="C47" s="9">
        <v>33.26</v>
      </c>
    </row>
    <row r="48" spans="1:3">
      <c r="A48" s="7">
        <v>45310</v>
      </c>
      <c r="B48" s="8" t="s">
        <v>5</v>
      </c>
      <c r="C48" s="9">
        <v>42.41</v>
      </c>
    </row>
    <row r="49" spans="1:3">
      <c r="A49" s="7">
        <v>45310</v>
      </c>
      <c r="B49" s="8" t="s">
        <v>3</v>
      </c>
      <c r="C49" s="9">
        <v>189.24</v>
      </c>
    </row>
    <row r="50" spans="1:3">
      <c r="A50" s="7">
        <v>45311</v>
      </c>
      <c r="B50" s="8" t="s">
        <v>8</v>
      </c>
      <c r="C50" s="9">
        <v>32.76</v>
      </c>
    </row>
    <row r="51" spans="1:3">
      <c r="A51" s="7">
        <v>45311</v>
      </c>
      <c r="B51" s="8" t="s">
        <v>4</v>
      </c>
      <c r="C51" s="9">
        <v>31.45</v>
      </c>
    </row>
    <row r="52" spans="1:3">
      <c r="A52" s="7">
        <v>45311</v>
      </c>
      <c r="B52" s="8" t="s">
        <v>5</v>
      </c>
      <c r="C52" s="9">
        <v>14.19</v>
      </c>
    </row>
    <row r="53" spans="1:3">
      <c r="A53" s="7">
        <v>45313</v>
      </c>
      <c r="B53" s="8" t="s">
        <v>9</v>
      </c>
      <c r="C53" s="9">
        <v>134.53</v>
      </c>
    </row>
    <row r="54" spans="1:3">
      <c r="A54" s="7">
        <v>45313</v>
      </c>
      <c r="B54" s="8" t="s">
        <v>11</v>
      </c>
      <c r="C54" s="9">
        <v>38.770000000000003</v>
      </c>
    </row>
    <row r="55" spans="1:3">
      <c r="A55" s="7">
        <v>45313</v>
      </c>
      <c r="B55" s="5" t="s">
        <v>5</v>
      </c>
      <c r="C55" s="6">
        <v>36.14</v>
      </c>
    </row>
    <row r="56" spans="1:3">
      <c r="A56" s="7">
        <v>45313</v>
      </c>
      <c r="B56" s="8" t="s">
        <v>8</v>
      </c>
      <c r="C56" s="9">
        <v>32.07</v>
      </c>
    </row>
    <row r="57" spans="1:3">
      <c r="A57" s="7">
        <v>45313</v>
      </c>
      <c r="B57" s="8" t="s">
        <v>3</v>
      </c>
      <c r="C57" s="9">
        <v>12.64</v>
      </c>
    </row>
    <row r="58" spans="1:3">
      <c r="A58" s="7">
        <v>45314</v>
      </c>
      <c r="B58" s="8" t="s">
        <v>8</v>
      </c>
      <c r="C58" s="9">
        <v>13.53</v>
      </c>
    </row>
    <row r="59" spans="1:3">
      <c r="A59" s="7">
        <v>45314</v>
      </c>
      <c r="B59" s="8" t="s">
        <v>6</v>
      </c>
      <c r="C59" s="9">
        <v>163.61000000000001</v>
      </c>
    </row>
    <row r="60" spans="1:3">
      <c r="A60" s="7">
        <v>45314</v>
      </c>
      <c r="B60" s="8" t="s">
        <v>3</v>
      </c>
      <c r="C60" s="9">
        <v>8.6300000000000008</v>
      </c>
    </row>
    <row r="61" spans="1:3">
      <c r="A61" s="7">
        <v>45315</v>
      </c>
      <c r="B61" s="5" t="s">
        <v>5</v>
      </c>
      <c r="C61" s="9">
        <v>33.81</v>
      </c>
    </row>
    <row r="62" spans="1:3">
      <c r="A62" s="7">
        <v>45315</v>
      </c>
      <c r="B62" s="8" t="s">
        <v>8</v>
      </c>
      <c r="C62" s="6">
        <v>32.85</v>
      </c>
    </row>
    <row r="63" spans="1:3">
      <c r="A63" s="7">
        <v>45315</v>
      </c>
      <c r="B63" s="8" t="s">
        <v>11</v>
      </c>
      <c r="C63" s="9">
        <v>36.549999999999997</v>
      </c>
    </row>
    <row r="64" spans="1:3">
      <c r="A64" s="7">
        <v>45316</v>
      </c>
      <c r="B64" s="5" t="s">
        <v>7</v>
      </c>
      <c r="C64" s="9">
        <v>105.71</v>
      </c>
    </row>
    <row r="65" spans="1:3">
      <c r="A65" s="7">
        <v>45316</v>
      </c>
      <c r="B65" s="8" t="s">
        <v>9</v>
      </c>
      <c r="C65" s="9">
        <v>139.63</v>
      </c>
    </row>
    <row r="66" spans="1:3">
      <c r="A66" s="7">
        <v>45316</v>
      </c>
      <c r="B66" s="5" t="s">
        <v>5</v>
      </c>
      <c r="C66" s="6">
        <v>37.19</v>
      </c>
    </row>
    <row r="67" spans="1:3">
      <c r="A67" s="7">
        <v>45316</v>
      </c>
      <c r="B67" s="8" t="s">
        <v>8</v>
      </c>
      <c r="C67" s="9">
        <v>38.53</v>
      </c>
    </row>
    <row r="68" spans="1:3">
      <c r="A68" s="7">
        <v>45317</v>
      </c>
      <c r="B68" s="8" t="s">
        <v>6</v>
      </c>
      <c r="C68" s="9">
        <v>156.24</v>
      </c>
    </row>
    <row r="69" spans="1:3">
      <c r="A69" s="7">
        <v>45317</v>
      </c>
      <c r="B69" s="8" t="s">
        <v>3</v>
      </c>
      <c r="C69" s="9">
        <v>12.13</v>
      </c>
    </row>
    <row r="70" spans="1:3">
      <c r="A70" s="7">
        <v>45317</v>
      </c>
      <c r="B70" s="8" t="s">
        <v>10</v>
      </c>
      <c r="C70" s="9">
        <v>30.98</v>
      </c>
    </row>
    <row r="71" spans="1:3">
      <c r="A71" s="7">
        <v>45317</v>
      </c>
      <c r="B71" s="8" t="s">
        <v>8</v>
      </c>
      <c r="C71" s="9">
        <v>32.380000000000003</v>
      </c>
    </row>
    <row r="72" spans="1:3">
      <c r="A72" s="7">
        <v>45317</v>
      </c>
      <c r="B72" s="8" t="s">
        <v>9</v>
      </c>
      <c r="C72" s="9">
        <v>117.66</v>
      </c>
    </row>
    <row r="73" spans="1:3">
      <c r="A73" s="7">
        <v>45318</v>
      </c>
      <c r="B73" s="5" t="s">
        <v>5</v>
      </c>
      <c r="C73" s="9">
        <v>40.01</v>
      </c>
    </row>
    <row r="74" spans="1:3">
      <c r="A74" s="7">
        <v>45320</v>
      </c>
      <c r="B74" s="8" t="s">
        <v>11</v>
      </c>
      <c r="C74" s="9">
        <v>35.1</v>
      </c>
    </row>
    <row r="75" spans="1:3">
      <c r="A75" s="7">
        <v>45320</v>
      </c>
      <c r="B75" s="8" t="s">
        <v>8</v>
      </c>
      <c r="C75" s="9">
        <v>38.74</v>
      </c>
    </row>
    <row r="76" spans="1:3">
      <c r="A76" s="7">
        <v>45320</v>
      </c>
      <c r="B76" s="8" t="s">
        <v>5</v>
      </c>
      <c r="C76" s="9">
        <v>44.25</v>
      </c>
    </row>
    <row r="77" spans="1:3">
      <c r="A77" s="7">
        <v>45321</v>
      </c>
      <c r="B77" s="8" t="s">
        <v>3</v>
      </c>
      <c r="C77" s="9">
        <v>12.48</v>
      </c>
    </row>
    <row r="78" spans="1:3">
      <c r="A78" s="7">
        <v>45321</v>
      </c>
      <c r="B78" s="8" t="s">
        <v>11</v>
      </c>
      <c r="C78" s="9">
        <v>33.29</v>
      </c>
    </row>
    <row r="79" spans="1:3">
      <c r="A79" s="7">
        <v>45321</v>
      </c>
      <c r="B79" s="8" t="s">
        <v>6</v>
      </c>
      <c r="C79" s="9">
        <v>174.76</v>
      </c>
    </row>
    <row r="80" spans="1:3">
      <c r="A80" s="7">
        <v>45321</v>
      </c>
      <c r="B80" s="8" t="s">
        <v>8</v>
      </c>
      <c r="C80" s="9">
        <v>23.15</v>
      </c>
    </row>
    <row r="81" spans="1:3">
      <c r="A81" s="7">
        <v>45321</v>
      </c>
      <c r="B81" s="8" t="s">
        <v>9</v>
      </c>
      <c r="C81" s="9">
        <v>148.25</v>
      </c>
    </row>
    <row r="82" spans="1:3">
      <c r="A82" s="7">
        <v>45321</v>
      </c>
      <c r="B82" s="8" t="s">
        <v>3</v>
      </c>
      <c r="C82" s="9">
        <v>8.76</v>
      </c>
    </row>
    <row r="83" spans="1:3">
      <c r="A83" s="7">
        <v>45322</v>
      </c>
      <c r="B83" s="8" t="s">
        <v>5</v>
      </c>
      <c r="C83" s="9">
        <v>46.81</v>
      </c>
    </row>
    <row r="84" spans="1:3">
      <c r="A84" s="7">
        <v>45322</v>
      </c>
      <c r="B84" s="8" t="s">
        <v>3</v>
      </c>
      <c r="C84" s="9">
        <v>12.02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C98"/>
  <sheetViews>
    <sheetView topLeftCell="A73" workbookViewId="0">
      <selection activeCell="A2" sqref="A2:C98"/>
    </sheetView>
  </sheetViews>
  <sheetFormatPr defaultRowHeight="15"/>
  <cols>
    <col min="1" max="1" width="23.7109375" customWidth="1"/>
    <col min="2" max="2" width="26.28515625" customWidth="1"/>
    <col min="3" max="3" width="19.85546875" customWidth="1"/>
  </cols>
  <sheetData>
    <row r="1" spans="1:3">
      <c r="A1" s="1" t="s">
        <v>0</v>
      </c>
      <c r="B1" s="2" t="s">
        <v>2</v>
      </c>
      <c r="C1" s="3" t="s">
        <v>1</v>
      </c>
    </row>
    <row r="2" spans="1:3">
      <c r="A2" s="4">
        <v>45323</v>
      </c>
      <c r="B2" s="8" t="s">
        <v>11</v>
      </c>
      <c r="C2" s="6">
        <v>35.89</v>
      </c>
    </row>
    <row r="3" spans="1:3">
      <c r="A3" s="4">
        <v>45323</v>
      </c>
      <c r="B3" s="8" t="s">
        <v>8</v>
      </c>
      <c r="C3" s="6">
        <v>46.85</v>
      </c>
    </row>
    <row r="4" spans="1:3">
      <c r="A4" s="4">
        <v>45323</v>
      </c>
      <c r="B4" s="8" t="s">
        <v>5</v>
      </c>
      <c r="C4" s="6">
        <v>41.15</v>
      </c>
    </row>
    <row r="5" spans="1:3">
      <c r="A5" s="4">
        <v>45323</v>
      </c>
      <c r="B5" s="8" t="s">
        <v>6</v>
      </c>
      <c r="C5" s="6">
        <v>155.63999999999999</v>
      </c>
    </row>
    <row r="6" spans="1:3">
      <c r="A6" s="4">
        <v>45323</v>
      </c>
      <c r="B6" s="8" t="s">
        <v>3</v>
      </c>
      <c r="C6" s="6">
        <v>11.22</v>
      </c>
    </row>
    <row r="7" spans="1:3">
      <c r="A7" s="4">
        <v>45324</v>
      </c>
      <c r="B7" s="8" t="s">
        <v>9</v>
      </c>
      <c r="C7" s="6">
        <v>137.11000000000001</v>
      </c>
    </row>
    <row r="8" spans="1:3">
      <c r="A8" s="4">
        <v>45324</v>
      </c>
      <c r="B8" s="8" t="s">
        <v>5</v>
      </c>
      <c r="C8" s="6">
        <v>36.15</v>
      </c>
    </row>
    <row r="9" spans="1:3">
      <c r="A9" s="4">
        <v>45324</v>
      </c>
      <c r="B9" s="8" t="s">
        <v>3</v>
      </c>
      <c r="C9" s="6">
        <v>10.28</v>
      </c>
    </row>
    <row r="10" spans="1:3">
      <c r="A10" s="4">
        <v>45325</v>
      </c>
      <c r="B10" s="8" t="s">
        <v>11</v>
      </c>
      <c r="C10" s="6">
        <v>42.76</v>
      </c>
    </row>
    <row r="11" spans="1:3">
      <c r="A11" s="4">
        <v>45327</v>
      </c>
      <c r="B11" s="8" t="s">
        <v>8</v>
      </c>
      <c r="C11" s="6">
        <v>40.409999999999997</v>
      </c>
    </row>
    <row r="12" spans="1:3">
      <c r="A12" s="4">
        <v>45327</v>
      </c>
      <c r="B12" s="8" t="s">
        <v>3</v>
      </c>
      <c r="C12" s="6">
        <v>10.96</v>
      </c>
    </row>
    <row r="13" spans="1:3">
      <c r="A13" s="4">
        <v>45327</v>
      </c>
      <c r="B13" s="8" t="s">
        <v>5</v>
      </c>
      <c r="C13" s="6">
        <v>41.62</v>
      </c>
    </row>
    <row r="14" spans="1:3">
      <c r="A14" s="4">
        <v>45327</v>
      </c>
      <c r="B14" s="8" t="s">
        <v>6</v>
      </c>
      <c r="C14" s="6">
        <v>174.81</v>
      </c>
    </row>
    <row r="15" spans="1:3">
      <c r="A15" s="4">
        <v>45328</v>
      </c>
      <c r="B15" s="8" t="s">
        <v>11</v>
      </c>
      <c r="C15" s="6">
        <v>70.599999999999994</v>
      </c>
    </row>
    <row r="16" spans="1:3">
      <c r="A16" s="4">
        <v>45328</v>
      </c>
      <c r="B16" s="5" t="s">
        <v>9</v>
      </c>
      <c r="C16" s="6">
        <v>63.09</v>
      </c>
    </row>
    <row r="17" spans="1:3">
      <c r="A17" s="4">
        <v>45328</v>
      </c>
      <c r="B17" s="5" t="s">
        <v>3</v>
      </c>
      <c r="C17" s="6">
        <v>13.02</v>
      </c>
    </row>
    <row r="18" spans="1:3">
      <c r="A18" s="4">
        <v>45328</v>
      </c>
      <c r="B18" s="5" t="s">
        <v>10</v>
      </c>
      <c r="C18" s="6">
        <v>21.83</v>
      </c>
    </row>
    <row r="19" spans="1:3">
      <c r="A19" s="4">
        <v>45328</v>
      </c>
      <c r="B19" s="5" t="s">
        <v>9</v>
      </c>
      <c r="C19" s="6">
        <v>125.57</v>
      </c>
    </row>
    <row r="20" spans="1:3">
      <c r="A20" s="4">
        <v>45328</v>
      </c>
      <c r="B20" s="8" t="s">
        <v>8</v>
      </c>
      <c r="C20" s="6">
        <v>44.83</v>
      </c>
    </row>
    <row r="21" spans="1:3">
      <c r="A21" s="4">
        <v>45328</v>
      </c>
      <c r="B21" s="8" t="s">
        <v>5</v>
      </c>
      <c r="C21" s="6">
        <v>40.32</v>
      </c>
    </row>
    <row r="22" spans="1:3">
      <c r="A22" s="4">
        <v>45329</v>
      </c>
      <c r="B22" s="5" t="s">
        <v>4</v>
      </c>
      <c r="C22" s="6">
        <v>31.56</v>
      </c>
    </row>
    <row r="23" spans="1:3">
      <c r="A23" s="4">
        <v>45329</v>
      </c>
      <c r="B23" s="8" t="s">
        <v>6</v>
      </c>
      <c r="C23" s="6">
        <v>137.72999999999999</v>
      </c>
    </row>
    <row r="24" spans="1:3">
      <c r="A24" s="4">
        <v>45329</v>
      </c>
      <c r="B24" s="5" t="s">
        <v>3</v>
      </c>
      <c r="C24" s="6">
        <v>9.82</v>
      </c>
    </row>
    <row r="25" spans="1:3">
      <c r="A25" s="4">
        <v>45329</v>
      </c>
      <c r="B25" s="8" t="s">
        <v>5</v>
      </c>
      <c r="C25" s="6">
        <v>38.29</v>
      </c>
    </row>
    <row r="26" spans="1:3">
      <c r="A26" s="4">
        <v>45330</v>
      </c>
      <c r="B26" s="8" t="s">
        <v>11</v>
      </c>
      <c r="C26" s="6">
        <v>37.950000000000003</v>
      </c>
    </row>
    <row r="27" spans="1:3">
      <c r="A27" s="4">
        <v>45330</v>
      </c>
      <c r="B27" s="8" t="s">
        <v>7</v>
      </c>
      <c r="C27" s="9">
        <v>100.77</v>
      </c>
    </row>
    <row r="28" spans="1:3">
      <c r="A28" s="4">
        <v>45330</v>
      </c>
      <c r="B28" s="8" t="s">
        <v>8</v>
      </c>
      <c r="C28" s="9">
        <v>33.869999999999997</v>
      </c>
    </row>
    <row r="29" spans="1:3">
      <c r="A29" s="4">
        <v>45330</v>
      </c>
      <c r="B29" s="8" t="s">
        <v>3</v>
      </c>
      <c r="C29" s="9">
        <v>11.16</v>
      </c>
    </row>
    <row r="30" spans="1:3">
      <c r="A30" s="4">
        <v>45330</v>
      </c>
      <c r="B30" s="8" t="s">
        <v>5</v>
      </c>
      <c r="C30" s="9">
        <v>30.54</v>
      </c>
    </row>
    <row r="31" spans="1:3">
      <c r="A31" s="7">
        <v>45331</v>
      </c>
      <c r="B31" s="5" t="s">
        <v>9</v>
      </c>
      <c r="C31" s="6">
        <v>134.51</v>
      </c>
    </row>
    <row r="32" spans="1:3">
      <c r="A32" s="7">
        <v>45331</v>
      </c>
      <c r="B32" s="8" t="s">
        <v>6</v>
      </c>
      <c r="C32" s="9">
        <v>153.86000000000001</v>
      </c>
    </row>
    <row r="33" spans="1:3">
      <c r="A33" s="7">
        <v>45331</v>
      </c>
      <c r="B33" s="8" t="s">
        <v>11</v>
      </c>
      <c r="C33" s="9">
        <v>27.24</v>
      </c>
    </row>
    <row r="34" spans="1:3">
      <c r="A34" s="7">
        <v>45331</v>
      </c>
      <c r="B34" s="8" t="s">
        <v>8</v>
      </c>
      <c r="C34" s="9">
        <v>31.04</v>
      </c>
    </row>
    <row r="35" spans="1:3">
      <c r="A35" s="7">
        <v>45334</v>
      </c>
      <c r="B35" s="8" t="s">
        <v>3</v>
      </c>
      <c r="C35" s="9">
        <v>11.83</v>
      </c>
    </row>
    <row r="36" spans="1:3">
      <c r="A36" s="7">
        <v>45334</v>
      </c>
      <c r="B36" s="8" t="s">
        <v>11</v>
      </c>
      <c r="C36" s="9">
        <v>32.64</v>
      </c>
    </row>
    <row r="37" spans="1:3">
      <c r="A37" s="7">
        <v>45334</v>
      </c>
      <c r="B37" s="8" t="s">
        <v>5</v>
      </c>
      <c r="C37" s="9">
        <v>37.79</v>
      </c>
    </row>
    <row r="38" spans="1:3">
      <c r="A38" s="7">
        <v>45334</v>
      </c>
      <c r="B38" s="8" t="s">
        <v>8</v>
      </c>
      <c r="C38" s="9">
        <v>31.02</v>
      </c>
    </row>
    <row r="39" spans="1:3">
      <c r="A39" s="7">
        <v>45335</v>
      </c>
      <c r="B39" s="8" t="s">
        <v>6</v>
      </c>
      <c r="C39" s="9">
        <v>157.5</v>
      </c>
    </row>
    <row r="40" spans="1:3">
      <c r="A40" s="7">
        <v>45335</v>
      </c>
      <c r="B40" s="8" t="s">
        <v>9</v>
      </c>
      <c r="C40" s="9">
        <v>147.15</v>
      </c>
    </row>
    <row r="41" spans="1:3">
      <c r="A41" s="7">
        <v>45335</v>
      </c>
      <c r="B41" s="8" t="s">
        <v>8</v>
      </c>
      <c r="C41" s="9">
        <v>20.350000000000001</v>
      </c>
    </row>
    <row r="42" spans="1:3">
      <c r="A42" s="7">
        <v>45335</v>
      </c>
      <c r="B42" s="8" t="s">
        <v>11</v>
      </c>
      <c r="C42" s="9">
        <v>31.77</v>
      </c>
    </row>
    <row r="43" spans="1:3">
      <c r="A43" s="7">
        <v>45335</v>
      </c>
      <c r="B43" s="8" t="s">
        <v>5</v>
      </c>
      <c r="C43" s="9">
        <v>21.61</v>
      </c>
    </row>
    <row r="44" spans="1:3">
      <c r="A44" s="7">
        <v>45335</v>
      </c>
      <c r="B44" s="8" t="s">
        <v>3</v>
      </c>
      <c r="C44" s="9">
        <v>9.01</v>
      </c>
    </row>
    <row r="45" spans="1:3">
      <c r="A45" s="7">
        <v>45336</v>
      </c>
      <c r="B45" s="8" t="s">
        <v>8</v>
      </c>
      <c r="C45" s="9">
        <v>32.31</v>
      </c>
    </row>
    <row r="46" spans="1:3">
      <c r="A46" s="7">
        <v>45336</v>
      </c>
      <c r="B46" s="8" t="s">
        <v>3</v>
      </c>
      <c r="C46" s="9">
        <v>11.01</v>
      </c>
    </row>
    <row r="47" spans="1:3">
      <c r="A47" s="7">
        <v>45337</v>
      </c>
      <c r="B47" s="8" t="s">
        <v>6</v>
      </c>
      <c r="C47" s="9">
        <v>149.43</v>
      </c>
    </row>
    <row r="48" spans="1:3">
      <c r="A48" s="7">
        <v>45337</v>
      </c>
      <c r="B48" s="8" t="s">
        <v>5</v>
      </c>
      <c r="C48" s="9">
        <v>42.45</v>
      </c>
    </row>
    <row r="49" spans="1:3">
      <c r="A49" s="7">
        <v>45337</v>
      </c>
      <c r="B49" s="8" t="s">
        <v>9</v>
      </c>
      <c r="C49" s="9">
        <v>117.15</v>
      </c>
    </row>
    <row r="50" spans="1:3">
      <c r="A50" s="7">
        <v>45337</v>
      </c>
      <c r="B50" s="8" t="s">
        <v>11</v>
      </c>
      <c r="C50" s="9">
        <v>29.4</v>
      </c>
    </row>
    <row r="51" spans="1:3">
      <c r="A51" s="7">
        <v>45337</v>
      </c>
      <c r="B51" s="8" t="s">
        <v>3</v>
      </c>
      <c r="C51" s="9">
        <v>12.55</v>
      </c>
    </row>
    <row r="52" spans="1:3">
      <c r="A52" s="7">
        <v>45337</v>
      </c>
      <c r="B52" s="8" t="s">
        <v>8</v>
      </c>
      <c r="C52" s="9">
        <v>35.869999999999997</v>
      </c>
    </row>
    <row r="53" spans="1:3">
      <c r="A53" s="7">
        <v>45338</v>
      </c>
      <c r="B53" s="8" t="s">
        <v>5</v>
      </c>
      <c r="C53" s="9">
        <v>30.48</v>
      </c>
    </row>
    <row r="54" spans="1:3">
      <c r="A54" s="7">
        <v>45338</v>
      </c>
      <c r="B54" s="8" t="s">
        <v>9</v>
      </c>
      <c r="C54" s="9">
        <v>116.46</v>
      </c>
    </row>
    <row r="55" spans="1:3">
      <c r="A55" s="7">
        <v>45338</v>
      </c>
      <c r="B55" s="5" t="s">
        <v>3</v>
      </c>
      <c r="C55" s="6">
        <v>10.72</v>
      </c>
    </row>
    <row r="56" spans="1:3">
      <c r="A56" s="7">
        <v>45339</v>
      </c>
      <c r="B56" s="8" t="s">
        <v>8</v>
      </c>
      <c r="C56" s="9">
        <v>41.24</v>
      </c>
    </row>
    <row r="57" spans="1:3">
      <c r="A57" s="7">
        <v>45339</v>
      </c>
      <c r="B57" s="8" t="s">
        <v>5</v>
      </c>
      <c r="C57" s="9">
        <v>30.54</v>
      </c>
    </row>
    <row r="58" spans="1:3">
      <c r="A58" s="7">
        <v>45339</v>
      </c>
      <c r="B58" s="8" t="s">
        <v>6</v>
      </c>
      <c r="C58" s="9">
        <v>174.82</v>
      </c>
    </row>
    <row r="59" spans="1:3">
      <c r="A59" s="7">
        <v>45341</v>
      </c>
      <c r="B59" s="8" t="s">
        <v>11</v>
      </c>
      <c r="C59" s="9">
        <v>35.89</v>
      </c>
    </row>
    <row r="60" spans="1:3">
      <c r="A60" s="7">
        <v>45341</v>
      </c>
      <c r="B60" s="8" t="s">
        <v>3</v>
      </c>
      <c r="C60" s="9">
        <v>12.23</v>
      </c>
    </row>
    <row r="61" spans="1:3">
      <c r="A61" s="7">
        <v>45341</v>
      </c>
      <c r="B61" s="8" t="s">
        <v>5</v>
      </c>
      <c r="C61" s="9">
        <v>37.76</v>
      </c>
    </row>
    <row r="62" spans="1:3">
      <c r="A62" s="7">
        <v>45342</v>
      </c>
      <c r="B62" s="8" t="s">
        <v>9</v>
      </c>
      <c r="C62" s="6">
        <v>133.63</v>
      </c>
    </row>
    <row r="63" spans="1:3">
      <c r="A63" s="7">
        <v>45342</v>
      </c>
      <c r="B63" s="8" t="s">
        <v>8</v>
      </c>
      <c r="C63" s="9">
        <v>33.49</v>
      </c>
    </row>
    <row r="64" spans="1:3">
      <c r="A64" s="7">
        <v>45342</v>
      </c>
      <c r="B64" s="8" t="s">
        <v>11</v>
      </c>
      <c r="C64" s="9">
        <v>35.76</v>
      </c>
    </row>
    <row r="65" spans="1:3">
      <c r="A65" s="7">
        <v>45342</v>
      </c>
      <c r="B65" s="8" t="s">
        <v>5</v>
      </c>
      <c r="C65" s="9">
        <v>39.130000000000003</v>
      </c>
    </row>
    <row r="66" spans="1:3">
      <c r="A66" s="7">
        <v>45342</v>
      </c>
      <c r="B66" s="5" t="s">
        <v>3</v>
      </c>
      <c r="C66" s="6">
        <v>10.4</v>
      </c>
    </row>
    <row r="67" spans="1:3">
      <c r="A67" s="7">
        <v>45343</v>
      </c>
      <c r="B67" s="8" t="s">
        <v>6</v>
      </c>
      <c r="C67" s="9">
        <v>158.09</v>
      </c>
    </row>
    <row r="68" spans="1:3">
      <c r="A68" s="7">
        <v>45343</v>
      </c>
      <c r="B68" s="8" t="s">
        <v>8</v>
      </c>
      <c r="C68" s="9">
        <v>34.49</v>
      </c>
    </row>
    <row r="69" spans="1:3">
      <c r="A69" s="7">
        <v>45343</v>
      </c>
      <c r="B69" s="8" t="s">
        <v>11</v>
      </c>
      <c r="C69" s="9">
        <v>26.32</v>
      </c>
    </row>
    <row r="70" spans="1:3">
      <c r="A70" s="7">
        <v>45344</v>
      </c>
      <c r="B70" s="8" t="s">
        <v>9</v>
      </c>
      <c r="C70" s="9">
        <v>132.09</v>
      </c>
    </row>
    <row r="71" spans="1:3">
      <c r="A71" s="7">
        <v>45344</v>
      </c>
      <c r="B71" s="8" t="s">
        <v>5</v>
      </c>
      <c r="C71" s="9">
        <v>47.29</v>
      </c>
    </row>
    <row r="72" spans="1:3">
      <c r="A72" s="7">
        <v>45344</v>
      </c>
      <c r="B72" s="8" t="s">
        <v>3</v>
      </c>
      <c r="C72" s="9">
        <v>11.45</v>
      </c>
    </row>
    <row r="73" spans="1:3">
      <c r="A73" s="7">
        <v>45345</v>
      </c>
      <c r="B73" s="8" t="s">
        <v>6</v>
      </c>
      <c r="C73" s="9">
        <v>147.84</v>
      </c>
    </row>
    <row r="74" spans="1:3">
      <c r="A74" s="7">
        <v>45345</v>
      </c>
      <c r="B74" s="8" t="s">
        <v>11</v>
      </c>
      <c r="C74" s="9">
        <v>26.89</v>
      </c>
    </row>
    <row r="75" spans="1:3">
      <c r="A75" s="7">
        <v>45345</v>
      </c>
      <c r="B75" s="8" t="s">
        <v>8</v>
      </c>
      <c r="C75" s="9">
        <v>34.75</v>
      </c>
    </row>
    <row r="76" spans="1:3">
      <c r="A76" s="7">
        <v>45345</v>
      </c>
      <c r="B76" s="8" t="s">
        <v>5</v>
      </c>
      <c r="C76" s="9">
        <v>45.1</v>
      </c>
    </row>
    <row r="77" spans="1:3">
      <c r="A77" s="7">
        <v>45345</v>
      </c>
      <c r="B77" s="8" t="s">
        <v>3</v>
      </c>
      <c r="C77" s="9">
        <v>10.31</v>
      </c>
    </row>
    <row r="78" spans="1:3">
      <c r="A78" s="7">
        <v>45346</v>
      </c>
      <c r="B78" s="8" t="s">
        <v>11</v>
      </c>
      <c r="C78" s="9">
        <v>29.15</v>
      </c>
    </row>
    <row r="79" spans="1:3">
      <c r="A79" s="7">
        <v>45346</v>
      </c>
      <c r="B79" s="8" t="s">
        <v>9</v>
      </c>
      <c r="C79" s="9">
        <v>125.99</v>
      </c>
    </row>
    <row r="80" spans="1:3">
      <c r="A80" s="7">
        <v>45348</v>
      </c>
      <c r="B80" s="8" t="s">
        <v>7</v>
      </c>
      <c r="C80" s="9">
        <v>99.61</v>
      </c>
    </row>
    <row r="81" spans="1:3">
      <c r="A81" s="7">
        <v>45348</v>
      </c>
      <c r="B81" s="8" t="s">
        <v>3</v>
      </c>
      <c r="C81" s="9">
        <v>8.7899999999999991</v>
      </c>
    </row>
    <row r="82" spans="1:3">
      <c r="A82" s="7">
        <v>45348</v>
      </c>
      <c r="B82" s="8" t="s">
        <v>5</v>
      </c>
      <c r="C82" s="9">
        <v>32.909999999999997</v>
      </c>
    </row>
    <row r="83" spans="1:3">
      <c r="A83" s="7">
        <v>45348</v>
      </c>
      <c r="B83" s="8" t="s">
        <v>6</v>
      </c>
      <c r="C83" s="9">
        <v>124.13</v>
      </c>
    </row>
    <row r="84" spans="1:3">
      <c r="A84" s="7">
        <v>45349</v>
      </c>
      <c r="B84" s="8" t="s">
        <v>11</v>
      </c>
      <c r="C84" s="9">
        <v>40.83</v>
      </c>
    </row>
    <row r="85" spans="1:3">
      <c r="A85" s="7">
        <v>45349</v>
      </c>
      <c r="B85" s="8" t="s">
        <v>8</v>
      </c>
      <c r="C85" s="9">
        <v>42.03</v>
      </c>
    </row>
    <row r="86" spans="1:3">
      <c r="A86" s="7">
        <v>45349</v>
      </c>
      <c r="B86" s="8" t="s">
        <v>9</v>
      </c>
      <c r="C86" s="9">
        <v>135.91</v>
      </c>
    </row>
    <row r="87" spans="1:3">
      <c r="A87" s="7">
        <v>45349</v>
      </c>
      <c r="B87" s="8" t="s">
        <v>5</v>
      </c>
      <c r="C87" s="9">
        <v>23.23</v>
      </c>
    </row>
    <row r="88" spans="1:3">
      <c r="A88" s="7">
        <v>45349</v>
      </c>
      <c r="B88" s="8" t="s">
        <v>3</v>
      </c>
      <c r="C88" s="9">
        <v>9.61</v>
      </c>
    </row>
    <row r="89" spans="1:3">
      <c r="A89" s="7">
        <v>45350</v>
      </c>
      <c r="B89" s="8" t="s">
        <v>10</v>
      </c>
      <c r="C89" s="9">
        <v>30.47</v>
      </c>
    </row>
    <row r="90" spans="1:3">
      <c r="A90" s="7">
        <v>45350</v>
      </c>
      <c r="B90" s="8" t="s">
        <v>11</v>
      </c>
      <c r="C90" s="9">
        <v>32.21</v>
      </c>
    </row>
    <row r="91" spans="1:3">
      <c r="A91" s="7">
        <v>45350</v>
      </c>
      <c r="B91" s="8" t="s">
        <v>5</v>
      </c>
      <c r="C91" s="9">
        <v>32.35</v>
      </c>
    </row>
    <row r="92" spans="1:3">
      <c r="A92" s="7">
        <v>45350</v>
      </c>
      <c r="B92" s="8" t="s">
        <v>8</v>
      </c>
      <c r="C92" s="9">
        <v>29.2</v>
      </c>
    </row>
    <row r="93" spans="1:3">
      <c r="A93" s="7">
        <v>45350</v>
      </c>
      <c r="B93" s="8" t="s">
        <v>6</v>
      </c>
      <c r="C93" s="9">
        <v>161.81</v>
      </c>
    </row>
    <row r="94" spans="1:3">
      <c r="A94" s="7">
        <v>45350</v>
      </c>
      <c r="B94" s="8" t="s">
        <v>3</v>
      </c>
      <c r="C94" s="9">
        <v>10.84</v>
      </c>
    </row>
    <row r="95" spans="1:3">
      <c r="A95" s="7">
        <v>45351</v>
      </c>
      <c r="B95" s="8" t="s">
        <v>5</v>
      </c>
      <c r="C95" s="9">
        <v>39.69</v>
      </c>
    </row>
    <row r="96" spans="1:3">
      <c r="A96" s="7">
        <v>45351</v>
      </c>
      <c r="B96" s="8" t="s">
        <v>9</v>
      </c>
      <c r="C96" s="9">
        <v>137.86000000000001</v>
      </c>
    </row>
    <row r="97" spans="1:3">
      <c r="A97" s="7">
        <v>45351</v>
      </c>
      <c r="B97" s="8" t="s">
        <v>8</v>
      </c>
      <c r="C97" s="9">
        <v>22.49</v>
      </c>
    </row>
    <row r="98" spans="1:3">
      <c r="A98" s="7">
        <v>45351</v>
      </c>
      <c r="B98" s="8" t="s">
        <v>3</v>
      </c>
      <c r="C98" s="9">
        <v>25.59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C98"/>
  <sheetViews>
    <sheetView topLeftCell="A69" workbookViewId="0">
      <selection activeCell="A2" sqref="A2:C89"/>
    </sheetView>
  </sheetViews>
  <sheetFormatPr defaultRowHeight="15"/>
  <cols>
    <col min="1" max="1" width="19.5703125" customWidth="1"/>
    <col min="2" max="2" width="31.42578125" customWidth="1"/>
    <col min="3" max="3" width="14.7109375" customWidth="1"/>
  </cols>
  <sheetData>
    <row r="1" spans="1:3">
      <c r="A1" s="1" t="s">
        <v>0</v>
      </c>
      <c r="B1" s="2" t="s">
        <v>2</v>
      </c>
      <c r="C1" s="3" t="s">
        <v>1</v>
      </c>
    </row>
    <row r="2" spans="1:3">
      <c r="A2" s="4">
        <v>45352</v>
      </c>
      <c r="B2" s="8" t="s">
        <v>11</v>
      </c>
      <c r="C2" s="6">
        <v>54.93</v>
      </c>
    </row>
    <row r="3" spans="1:3">
      <c r="A3" s="4">
        <v>45352</v>
      </c>
      <c r="B3" s="8" t="s">
        <v>11</v>
      </c>
      <c r="C3" s="6">
        <v>7.04</v>
      </c>
    </row>
    <row r="4" spans="1:3">
      <c r="A4" s="4">
        <v>45352</v>
      </c>
      <c r="B4" s="8" t="s">
        <v>8</v>
      </c>
      <c r="C4" s="6">
        <v>5.71</v>
      </c>
    </row>
    <row r="5" spans="1:3">
      <c r="A5" s="4">
        <v>45353</v>
      </c>
      <c r="B5" s="8" t="s">
        <v>8</v>
      </c>
      <c r="C5" s="6">
        <v>38.46</v>
      </c>
    </row>
    <row r="6" spans="1:3">
      <c r="A6" s="4">
        <v>45355</v>
      </c>
      <c r="B6" s="8" t="s">
        <v>11</v>
      </c>
      <c r="C6" s="6">
        <v>35.82</v>
      </c>
    </row>
    <row r="7" spans="1:3">
      <c r="A7" s="4">
        <v>45355</v>
      </c>
      <c r="B7" s="8" t="s">
        <v>9</v>
      </c>
      <c r="C7" s="6">
        <v>136.85</v>
      </c>
    </row>
    <row r="8" spans="1:3">
      <c r="A8" s="4">
        <v>45355</v>
      </c>
      <c r="B8" s="8" t="s">
        <v>3</v>
      </c>
      <c r="C8" s="6">
        <v>14</v>
      </c>
    </row>
    <row r="9" spans="1:3">
      <c r="A9" s="4">
        <v>45355</v>
      </c>
      <c r="B9" s="8" t="s">
        <v>5</v>
      </c>
      <c r="C9" s="6">
        <v>21.6</v>
      </c>
    </row>
    <row r="10" spans="1:3">
      <c r="A10" s="4">
        <v>45355</v>
      </c>
      <c r="B10" s="8" t="s">
        <v>12</v>
      </c>
      <c r="C10" s="6">
        <v>174.21</v>
      </c>
    </row>
    <row r="11" spans="1:3">
      <c r="A11" s="4">
        <v>45355</v>
      </c>
      <c r="B11" s="8" t="s">
        <v>3</v>
      </c>
      <c r="C11" s="6">
        <v>13.67</v>
      </c>
    </row>
    <row r="12" spans="1:3">
      <c r="A12" s="4">
        <v>45356</v>
      </c>
      <c r="B12" s="8" t="s">
        <v>8</v>
      </c>
      <c r="C12" s="6">
        <v>29.66</v>
      </c>
    </row>
    <row r="13" spans="1:3">
      <c r="A13" s="4">
        <v>45356</v>
      </c>
      <c r="B13" s="8" t="s">
        <v>5</v>
      </c>
      <c r="C13" s="6">
        <v>33.26</v>
      </c>
    </row>
    <row r="14" spans="1:3">
      <c r="A14" s="4">
        <v>45356</v>
      </c>
      <c r="B14" s="8" t="s">
        <v>13</v>
      </c>
      <c r="C14" s="6">
        <v>88.08</v>
      </c>
    </row>
    <row r="15" spans="1:3">
      <c r="A15" s="4">
        <v>45356</v>
      </c>
      <c r="B15" s="8" t="s">
        <v>3</v>
      </c>
      <c r="C15" s="6">
        <v>9.4499999999999993</v>
      </c>
    </row>
    <row r="16" spans="1:3">
      <c r="A16" s="4">
        <v>45356</v>
      </c>
      <c r="B16" s="8" t="s">
        <v>11</v>
      </c>
      <c r="C16" s="6">
        <v>33.93</v>
      </c>
    </row>
    <row r="17" spans="1:3">
      <c r="A17" s="4">
        <v>45356</v>
      </c>
      <c r="B17" s="5" t="s">
        <v>9</v>
      </c>
      <c r="C17" s="6">
        <v>116.35</v>
      </c>
    </row>
    <row r="18" spans="1:3">
      <c r="A18" s="4">
        <v>45357</v>
      </c>
      <c r="B18" s="8" t="s">
        <v>5</v>
      </c>
      <c r="C18" s="6">
        <v>28.19</v>
      </c>
    </row>
    <row r="19" spans="1:3">
      <c r="A19" s="4">
        <v>45357</v>
      </c>
      <c r="B19" s="8" t="s">
        <v>8</v>
      </c>
      <c r="C19" s="6">
        <v>35.11</v>
      </c>
    </row>
    <row r="20" spans="1:3">
      <c r="A20" s="4">
        <v>45357</v>
      </c>
      <c r="B20" s="8" t="s">
        <v>12</v>
      </c>
      <c r="C20" s="6">
        <v>134.53</v>
      </c>
    </row>
    <row r="21" spans="1:3">
      <c r="A21" s="4">
        <v>45358</v>
      </c>
      <c r="B21" s="8" t="s">
        <v>5</v>
      </c>
      <c r="C21" s="6">
        <v>40.67</v>
      </c>
    </row>
    <row r="22" spans="1:3">
      <c r="A22" s="4">
        <v>45358</v>
      </c>
      <c r="B22" s="8" t="s">
        <v>11</v>
      </c>
      <c r="C22" s="6">
        <v>35.33</v>
      </c>
    </row>
    <row r="23" spans="1:3">
      <c r="A23" s="4">
        <v>45358</v>
      </c>
      <c r="B23" s="8" t="s">
        <v>3</v>
      </c>
      <c r="C23" s="6">
        <v>10.039999999999999</v>
      </c>
    </row>
    <row r="24" spans="1:3">
      <c r="A24" s="4">
        <v>45358</v>
      </c>
      <c r="B24" s="5" t="s">
        <v>10</v>
      </c>
      <c r="C24" s="6">
        <v>23.98</v>
      </c>
    </row>
    <row r="25" spans="1:3">
      <c r="A25" s="4">
        <v>45358</v>
      </c>
      <c r="B25" s="8" t="s">
        <v>8</v>
      </c>
      <c r="C25" s="6">
        <v>35.85</v>
      </c>
    </row>
    <row r="26" spans="1:3">
      <c r="A26" s="4">
        <v>45359</v>
      </c>
      <c r="B26" s="8" t="s">
        <v>12</v>
      </c>
      <c r="C26" s="6">
        <v>152.46</v>
      </c>
    </row>
    <row r="27" spans="1:3">
      <c r="A27" s="4">
        <v>45359</v>
      </c>
      <c r="B27" s="8" t="s">
        <v>9</v>
      </c>
      <c r="C27" s="9">
        <v>153.09</v>
      </c>
    </row>
    <row r="28" spans="1:3">
      <c r="A28" s="4">
        <v>45359</v>
      </c>
      <c r="B28" s="8" t="s">
        <v>5</v>
      </c>
      <c r="C28" s="9">
        <v>35.03</v>
      </c>
    </row>
    <row r="29" spans="1:3">
      <c r="A29" s="4">
        <v>45359</v>
      </c>
      <c r="B29" s="8" t="s">
        <v>11</v>
      </c>
      <c r="C29" s="9">
        <v>35.26</v>
      </c>
    </row>
    <row r="30" spans="1:3">
      <c r="A30" s="4">
        <v>45362</v>
      </c>
      <c r="B30" s="8" t="s">
        <v>8</v>
      </c>
      <c r="C30" s="9">
        <v>35.29</v>
      </c>
    </row>
    <row r="31" spans="1:3">
      <c r="A31" s="4">
        <v>45362</v>
      </c>
      <c r="B31" s="8" t="s">
        <v>5</v>
      </c>
      <c r="C31" s="6">
        <v>31.53</v>
      </c>
    </row>
    <row r="32" spans="1:3">
      <c r="A32" s="4">
        <v>45362</v>
      </c>
      <c r="B32" s="8" t="s">
        <v>12</v>
      </c>
      <c r="C32" s="9">
        <v>147.96</v>
      </c>
    </row>
    <row r="33" spans="1:3">
      <c r="A33" s="4">
        <v>45362</v>
      </c>
      <c r="B33" s="8" t="s">
        <v>3</v>
      </c>
      <c r="C33" s="9">
        <v>13.24</v>
      </c>
    </row>
    <row r="34" spans="1:3">
      <c r="A34" s="7">
        <v>45363</v>
      </c>
      <c r="B34" s="8" t="s">
        <v>9</v>
      </c>
      <c r="C34" s="9">
        <v>120.77</v>
      </c>
    </row>
    <row r="35" spans="1:3">
      <c r="A35" s="7">
        <v>45363</v>
      </c>
      <c r="B35" s="8" t="s">
        <v>5</v>
      </c>
      <c r="C35" s="9">
        <v>33.81</v>
      </c>
    </row>
    <row r="36" spans="1:3">
      <c r="A36" s="7">
        <v>45363</v>
      </c>
      <c r="B36" s="8" t="s">
        <v>8</v>
      </c>
      <c r="C36" s="9">
        <v>30.01</v>
      </c>
    </row>
    <row r="37" spans="1:3">
      <c r="A37" s="7">
        <v>45363</v>
      </c>
      <c r="B37" s="8" t="s">
        <v>3</v>
      </c>
      <c r="C37" s="9">
        <v>13.56</v>
      </c>
    </row>
    <row r="38" spans="1:3">
      <c r="A38" s="7">
        <v>45364</v>
      </c>
      <c r="B38" s="8" t="s">
        <v>11</v>
      </c>
      <c r="C38" s="9">
        <v>36.68</v>
      </c>
    </row>
    <row r="39" spans="1:3">
      <c r="A39" s="7">
        <v>45364</v>
      </c>
      <c r="B39" s="8" t="s">
        <v>13</v>
      </c>
      <c r="C39" s="9">
        <v>7.7</v>
      </c>
    </row>
    <row r="40" spans="1:3">
      <c r="A40" s="7">
        <v>45364</v>
      </c>
      <c r="B40" s="8" t="s">
        <v>5</v>
      </c>
      <c r="C40" s="9">
        <v>29.96</v>
      </c>
    </row>
    <row r="41" spans="1:3">
      <c r="A41" s="7">
        <v>45364</v>
      </c>
      <c r="B41" s="8" t="s">
        <v>3</v>
      </c>
      <c r="C41" s="9">
        <v>11.09</v>
      </c>
    </row>
    <row r="42" spans="1:3">
      <c r="A42" s="7">
        <v>45364</v>
      </c>
      <c r="B42" s="8" t="s">
        <v>8</v>
      </c>
      <c r="C42" s="9">
        <v>32.03</v>
      </c>
    </row>
    <row r="43" spans="1:3">
      <c r="A43" s="7">
        <v>45365</v>
      </c>
      <c r="B43" s="8" t="s">
        <v>12</v>
      </c>
      <c r="C43" s="9">
        <v>170.99</v>
      </c>
    </row>
    <row r="44" spans="1:3">
      <c r="A44" s="7">
        <v>45365</v>
      </c>
      <c r="B44" s="8" t="s">
        <v>9</v>
      </c>
      <c r="C44" s="9">
        <v>139.83000000000001</v>
      </c>
    </row>
    <row r="45" spans="1:3">
      <c r="A45" s="7">
        <v>45365</v>
      </c>
      <c r="B45" s="8" t="s">
        <v>5</v>
      </c>
      <c r="C45" s="9">
        <v>35.85</v>
      </c>
    </row>
    <row r="46" spans="1:3">
      <c r="A46" s="7">
        <v>45365</v>
      </c>
      <c r="B46" s="8" t="s">
        <v>8</v>
      </c>
      <c r="C46" s="9">
        <v>33.159999999999997</v>
      </c>
    </row>
    <row r="47" spans="1:3">
      <c r="A47" s="7">
        <v>45365</v>
      </c>
      <c r="B47" s="8" t="s">
        <v>3</v>
      </c>
      <c r="C47" s="9">
        <v>12.89</v>
      </c>
    </row>
    <row r="48" spans="1:3">
      <c r="A48" s="7">
        <v>45366</v>
      </c>
      <c r="B48" s="8" t="s">
        <v>5</v>
      </c>
      <c r="C48" s="9">
        <v>36.85</v>
      </c>
    </row>
    <row r="49" spans="1:3">
      <c r="A49" s="7">
        <v>45366</v>
      </c>
      <c r="B49" s="8" t="s">
        <v>3</v>
      </c>
      <c r="C49" s="9">
        <v>13.56</v>
      </c>
    </row>
    <row r="50" spans="1:3">
      <c r="A50" s="7">
        <v>45366</v>
      </c>
      <c r="B50" s="8" t="s">
        <v>12</v>
      </c>
      <c r="C50" s="9">
        <v>155.82</v>
      </c>
    </row>
    <row r="51" spans="1:3">
      <c r="A51" s="7">
        <v>45367</v>
      </c>
      <c r="B51" s="8" t="s">
        <v>11</v>
      </c>
      <c r="C51" s="9">
        <v>37.76</v>
      </c>
    </row>
    <row r="52" spans="1:3">
      <c r="A52" s="7">
        <v>45367</v>
      </c>
      <c r="B52" s="8" t="s">
        <v>13</v>
      </c>
      <c r="C52" s="9">
        <v>87.83</v>
      </c>
    </row>
    <row r="53" spans="1:3">
      <c r="A53" s="7">
        <v>45367</v>
      </c>
      <c r="B53" s="8" t="s">
        <v>5</v>
      </c>
      <c r="C53" s="9">
        <v>26.24</v>
      </c>
    </row>
    <row r="54" spans="1:3">
      <c r="A54" s="7">
        <v>45367</v>
      </c>
      <c r="B54" s="8" t="s">
        <v>3</v>
      </c>
      <c r="C54" s="9">
        <v>9.33</v>
      </c>
    </row>
    <row r="55" spans="1:3">
      <c r="A55" s="7">
        <v>45369</v>
      </c>
      <c r="B55" s="5" t="s">
        <v>9</v>
      </c>
      <c r="C55" s="6">
        <v>134.38999999999999</v>
      </c>
    </row>
    <row r="56" spans="1:3">
      <c r="A56" s="7">
        <v>45369</v>
      </c>
      <c r="B56" s="8" t="s">
        <v>5</v>
      </c>
      <c r="C56" s="9">
        <v>36.9</v>
      </c>
    </row>
    <row r="57" spans="1:3">
      <c r="A57" s="7">
        <v>45370</v>
      </c>
      <c r="B57" s="8" t="s">
        <v>8</v>
      </c>
      <c r="C57" s="9">
        <v>37.31</v>
      </c>
    </row>
    <row r="58" spans="1:3">
      <c r="A58" s="7">
        <v>45370</v>
      </c>
      <c r="B58" s="8" t="s">
        <v>11</v>
      </c>
      <c r="C58" s="9">
        <v>32.159999999999997</v>
      </c>
    </row>
    <row r="59" spans="1:3">
      <c r="A59" s="7">
        <v>45370</v>
      </c>
      <c r="B59" s="8" t="s">
        <v>3</v>
      </c>
      <c r="C59" s="9">
        <v>12.94</v>
      </c>
    </row>
    <row r="60" spans="1:3">
      <c r="A60" s="7">
        <v>45370</v>
      </c>
      <c r="B60" s="8" t="s">
        <v>12</v>
      </c>
      <c r="C60" s="9">
        <v>144.47999999999999</v>
      </c>
    </row>
    <row r="61" spans="1:3">
      <c r="A61" s="7">
        <v>45371</v>
      </c>
      <c r="B61" s="8" t="s">
        <v>8</v>
      </c>
      <c r="C61" s="9">
        <v>35.58</v>
      </c>
    </row>
    <row r="62" spans="1:3">
      <c r="A62" s="7">
        <v>45371</v>
      </c>
      <c r="B62" s="8" t="s">
        <v>5</v>
      </c>
      <c r="C62" s="6">
        <v>44.61</v>
      </c>
    </row>
    <row r="63" spans="1:3">
      <c r="A63" s="7">
        <v>45371</v>
      </c>
      <c r="B63" s="8" t="s">
        <v>11</v>
      </c>
      <c r="C63" s="9">
        <v>33.81</v>
      </c>
    </row>
    <row r="64" spans="1:3">
      <c r="A64" s="7">
        <v>45371</v>
      </c>
      <c r="B64" s="8" t="s">
        <v>3</v>
      </c>
      <c r="C64" s="9">
        <v>10.34</v>
      </c>
    </row>
    <row r="65" spans="1:3">
      <c r="A65" s="7">
        <v>45372</v>
      </c>
      <c r="B65" s="8" t="s">
        <v>8</v>
      </c>
      <c r="C65" s="9">
        <v>34.22</v>
      </c>
    </row>
    <row r="66" spans="1:3">
      <c r="A66" s="7">
        <v>45372</v>
      </c>
      <c r="B66" s="5" t="s">
        <v>9</v>
      </c>
      <c r="C66" s="6">
        <v>128.08000000000001</v>
      </c>
    </row>
    <row r="67" spans="1:3">
      <c r="A67" s="7">
        <v>45372</v>
      </c>
      <c r="B67" s="8" t="s">
        <v>3</v>
      </c>
      <c r="C67" s="9">
        <v>7.89</v>
      </c>
    </row>
    <row r="68" spans="1:3">
      <c r="A68" s="7">
        <v>45373</v>
      </c>
      <c r="B68" s="8" t="s">
        <v>12</v>
      </c>
      <c r="C68" s="9">
        <v>166.43</v>
      </c>
    </row>
    <row r="69" spans="1:3">
      <c r="A69" s="7">
        <v>45373</v>
      </c>
      <c r="B69" s="8" t="s">
        <v>5</v>
      </c>
      <c r="C69" s="9">
        <v>37</v>
      </c>
    </row>
    <row r="70" spans="1:3">
      <c r="A70" s="7">
        <v>45373</v>
      </c>
      <c r="B70" s="8" t="s">
        <v>8</v>
      </c>
      <c r="C70" s="9">
        <v>34.659999999999997</v>
      </c>
    </row>
    <row r="71" spans="1:3">
      <c r="A71" s="7">
        <v>45374</v>
      </c>
      <c r="B71" s="8" t="s">
        <v>11</v>
      </c>
      <c r="C71" s="9">
        <v>32.78</v>
      </c>
    </row>
    <row r="72" spans="1:3">
      <c r="A72" s="7">
        <v>45374</v>
      </c>
      <c r="B72" s="8" t="s">
        <v>3</v>
      </c>
      <c r="C72" s="9">
        <v>9.6300000000000008</v>
      </c>
    </row>
    <row r="73" spans="1:3">
      <c r="A73" s="7">
        <v>45374</v>
      </c>
      <c r="B73" s="8" t="s">
        <v>9</v>
      </c>
      <c r="C73" s="9">
        <v>115.88</v>
      </c>
    </row>
    <row r="74" spans="1:3">
      <c r="A74" s="7">
        <v>45376</v>
      </c>
      <c r="B74" s="8" t="s">
        <v>12</v>
      </c>
      <c r="C74" s="9">
        <v>133.28</v>
      </c>
    </row>
    <row r="75" spans="1:3">
      <c r="A75" s="7">
        <v>45376</v>
      </c>
      <c r="B75" s="8" t="s">
        <v>5</v>
      </c>
      <c r="C75" s="9">
        <v>38.39</v>
      </c>
    </row>
    <row r="76" spans="1:3">
      <c r="A76" s="7">
        <v>45376</v>
      </c>
      <c r="B76" s="8" t="s">
        <v>8</v>
      </c>
      <c r="C76" s="9">
        <v>33.42</v>
      </c>
    </row>
    <row r="77" spans="1:3">
      <c r="A77" s="7">
        <v>45376</v>
      </c>
      <c r="B77" s="8" t="s">
        <v>3</v>
      </c>
      <c r="C77" s="9">
        <v>7.73</v>
      </c>
    </row>
    <row r="78" spans="1:3">
      <c r="A78" s="7">
        <v>45377</v>
      </c>
      <c r="B78" s="8" t="s">
        <v>11</v>
      </c>
      <c r="C78" s="9">
        <v>27.73</v>
      </c>
    </row>
    <row r="79" spans="1:3">
      <c r="A79" s="7">
        <v>45377</v>
      </c>
      <c r="B79" s="8" t="s">
        <v>13</v>
      </c>
      <c r="C79" s="9">
        <v>86.05</v>
      </c>
    </row>
    <row r="80" spans="1:3">
      <c r="A80" s="7">
        <v>45377</v>
      </c>
      <c r="B80" s="8" t="s">
        <v>9</v>
      </c>
      <c r="C80" s="9">
        <v>127.2</v>
      </c>
    </row>
    <row r="81" spans="1:3">
      <c r="A81" s="7">
        <v>45377</v>
      </c>
      <c r="B81" s="8" t="s">
        <v>5</v>
      </c>
      <c r="C81" s="9">
        <v>24.49</v>
      </c>
    </row>
    <row r="82" spans="1:3">
      <c r="A82" s="7">
        <v>45377</v>
      </c>
      <c r="B82" s="8" t="s">
        <v>3</v>
      </c>
      <c r="C82" s="9">
        <v>12.89</v>
      </c>
    </row>
    <row r="83" spans="1:3">
      <c r="A83" s="7">
        <v>45378</v>
      </c>
      <c r="B83" s="8" t="s">
        <v>8</v>
      </c>
      <c r="C83" s="9">
        <v>35.36</v>
      </c>
    </row>
    <row r="84" spans="1:3">
      <c r="A84" s="7">
        <v>45378</v>
      </c>
      <c r="B84" s="8" t="s">
        <v>12</v>
      </c>
      <c r="C84" s="9">
        <v>178.41</v>
      </c>
    </row>
    <row r="85" spans="1:3">
      <c r="A85" s="7">
        <v>45378</v>
      </c>
      <c r="B85" s="8" t="s">
        <v>11</v>
      </c>
      <c r="C85" s="9">
        <v>36.94</v>
      </c>
    </row>
    <row r="86" spans="1:3">
      <c r="A86" s="7">
        <v>45378</v>
      </c>
      <c r="B86" s="8" t="s">
        <v>3</v>
      </c>
      <c r="C86" s="9">
        <v>12.39</v>
      </c>
    </row>
    <row r="87" spans="1:3">
      <c r="A87" s="7">
        <v>45379</v>
      </c>
      <c r="B87" s="8" t="s">
        <v>8</v>
      </c>
      <c r="C87" s="9">
        <v>30.07</v>
      </c>
    </row>
    <row r="88" spans="1:3">
      <c r="A88" s="7">
        <v>45379</v>
      </c>
      <c r="B88" s="8" t="s">
        <v>9</v>
      </c>
      <c r="C88" s="9">
        <v>113.01</v>
      </c>
    </row>
    <row r="89" spans="1:3">
      <c r="A89" s="7">
        <v>45379</v>
      </c>
      <c r="B89" s="8" t="s">
        <v>5</v>
      </c>
      <c r="C89" s="9">
        <v>37.950000000000003</v>
      </c>
    </row>
    <row r="90" spans="1:3">
      <c r="A90" s="7"/>
      <c r="B90" s="8"/>
      <c r="C90" s="9"/>
    </row>
    <row r="91" spans="1:3">
      <c r="A91" s="7"/>
      <c r="B91" s="8"/>
      <c r="C91" s="9"/>
    </row>
    <row r="92" spans="1:3">
      <c r="A92" s="7"/>
      <c r="B92" s="8"/>
      <c r="C92" s="9"/>
    </row>
    <row r="93" spans="1:3">
      <c r="A93" s="7"/>
      <c r="B93" s="8"/>
      <c r="C93" s="9"/>
    </row>
    <row r="94" spans="1:3">
      <c r="A94" s="7"/>
      <c r="B94" s="8"/>
      <c r="C94" s="9"/>
    </row>
    <row r="95" spans="1:3">
      <c r="A95" s="7"/>
      <c r="B95" s="8"/>
      <c r="C95" s="9"/>
    </row>
    <row r="96" spans="1:3">
      <c r="A96" s="7"/>
      <c r="B96" s="8"/>
      <c r="C96" s="9"/>
    </row>
    <row r="97" spans="1:3">
      <c r="A97" s="7"/>
      <c r="B97" s="8"/>
      <c r="C97" s="9"/>
    </row>
    <row r="98" spans="1:3">
      <c r="A98" s="7"/>
      <c r="B98" s="8"/>
      <c r="C98" s="9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dimension ref="A1:C98"/>
  <sheetViews>
    <sheetView topLeftCell="A72" workbookViewId="0">
      <selection activeCell="A2" sqref="A2:C98"/>
    </sheetView>
  </sheetViews>
  <sheetFormatPr defaultRowHeight="15"/>
  <cols>
    <col min="1" max="1" width="27.42578125" customWidth="1"/>
    <col min="2" max="2" width="18" customWidth="1"/>
    <col min="3" max="3" width="23.42578125" customWidth="1"/>
  </cols>
  <sheetData>
    <row r="1" spans="1:3">
      <c r="A1" s="1" t="s">
        <v>0</v>
      </c>
      <c r="B1" s="2" t="s">
        <v>2</v>
      </c>
      <c r="C1" s="3" t="s">
        <v>1</v>
      </c>
    </row>
    <row r="2" spans="1:3">
      <c r="A2" s="4">
        <v>45384</v>
      </c>
      <c r="B2" s="8" t="s">
        <v>3</v>
      </c>
      <c r="C2" s="6">
        <v>13.5</v>
      </c>
    </row>
    <row r="3" spans="1:3">
      <c r="A3" s="4">
        <v>45384</v>
      </c>
      <c r="B3" s="8" t="s">
        <v>8</v>
      </c>
      <c r="C3" s="6">
        <v>32.590000000000003</v>
      </c>
    </row>
    <row r="4" spans="1:3">
      <c r="A4" s="4">
        <v>45384</v>
      </c>
      <c r="B4" s="8" t="s">
        <v>12</v>
      </c>
      <c r="C4" s="6">
        <v>147.58000000000001</v>
      </c>
    </row>
    <row r="5" spans="1:3">
      <c r="A5" s="4">
        <v>45384</v>
      </c>
      <c r="B5" s="8" t="s">
        <v>3</v>
      </c>
      <c r="C5" s="6">
        <v>8.6300000000000008</v>
      </c>
    </row>
    <row r="6" spans="1:3">
      <c r="A6" s="4">
        <v>45385</v>
      </c>
      <c r="B6" s="8" t="s">
        <v>5</v>
      </c>
      <c r="C6" s="6">
        <v>38.58</v>
      </c>
    </row>
    <row r="7" spans="1:3">
      <c r="A7" s="4">
        <v>45385</v>
      </c>
      <c r="B7" s="8" t="s">
        <v>11</v>
      </c>
      <c r="C7" s="6">
        <v>37.369999999999997</v>
      </c>
    </row>
    <row r="8" spans="1:3">
      <c r="A8" s="4">
        <v>45385</v>
      </c>
      <c r="B8" s="8" t="s">
        <v>9</v>
      </c>
      <c r="C8" s="6">
        <v>131.87</v>
      </c>
    </row>
    <row r="9" spans="1:3">
      <c r="A9" s="4">
        <v>45385</v>
      </c>
      <c r="B9" s="8" t="s">
        <v>8</v>
      </c>
      <c r="C9" s="6">
        <v>34.619999999999997</v>
      </c>
    </row>
    <row r="10" spans="1:3">
      <c r="A10" s="4">
        <v>45385</v>
      </c>
      <c r="B10" s="8" t="s">
        <v>3</v>
      </c>
      <c r="C10" s="6">
        <v>12.02</v>
      </c>
    </row>
    <row r="11" spans="1:3">
      <c r="A11" s="4">
        <v>45386</v>
      </c>
      <c r="B11" s="8" t="s">
        <v>5</v>
      </c>
      <c r="C11" s="6">
        <v>35.06</v>
      </c>
    </row>
    <row r="12" spans="1:3">
      <c r="A12" s="4">
        <v>45386</v>
      </c>
      <c r="B12" s="8" t="s">
        <v>8</v>
      </c>
      <c r="C12" s="6">
        <v>30.8</v>
      </c>
    </row>
    <row r="13" spans="1:3">
      <c r="A13" s="4">
        <v>45386</v>
      </c>
      <c r="B13" s="8" t="s">
        <v>11</v>
      </c>
      <c r="C13" s="6">
        <v>32.409999999999997</v>
      </c>
    </row>
    <row r="14" spans="1:3">
      <c r="A14" s="4">
        <v>45386</v>
      </c>
      <c r="B14" s="8" t="s">
        <v>3</v>
      </c>
      <c r="C14" s="6">
        <v>13.29</v>
      </c>
    </row>
    <row r="15" spans="1:3">
      <c r="A15" s="4">
        <v>45386</v>
      </c>
      <c r="B15" s="8" t="s">
        <v>12</v>
      </c>
      <c r="C15" s="6">
        <v>150.62</v>
      </c>
    </row>
    <row r="16" spans="1:3">
      <c r="A16" s="4">
        <v>45387</v>
      </c>
      <c r="B16" s="8" t="s">
        <v>5</v>
      </c>
      <c r="C16" s="6">
        <v>40.51</v>
      </c>
    </row>
    <row r="17" spans="1:3">
      <c r="A17" s="4">
        <v>45387</v>
      </c>
      <c r="B17" s="8" t="s">
        <v>3</v>
      </c>
      <c r="C17" s="6">
        <v>12.27</v>
      </c>
    </row>
    <row r="18" spans="1:3">
      <c r="A18" s="4">
        <v>45387</v>
      </c>
      <c r="B18" s="8" t="s">
        <v>3</v>
      </c>
      <c r="C18" s="6">
        <v>11.57</v>
      </c>
    </row>
    <row r="19" spans="1:3">
      <c r="A19" s="4">
        <v>45388</v>
      </c>
      <c r="B19" s="8" t="s">
        <v>5</v>
      </c>
      <c r="C19" s="6">
        <v>39.18</v>
      </c>
    </row>
    <row r="20" spans="1:3">
      <c r="A20" s="4">
        <v>45390</v>
      </c>
      <c r="B20" s="8" t="s">
        <v>8</v>
      </c>
      <c r="C20" s="6">
        <v>30.03</v>
      </c>
    </row>
    <row r="21" spans="1:3">
      <c r="A21" s="4">
        <v>45390</v>
      </c>
      <c r="B21" s="8" t="s">
        <v>12</v>
      </c>
      <c r="C21" s="6">
        <v>181.06</v>
      </c>
    </row>
    <row r="22" spans="1:3">
      <c r="A22" s="4">
        <v>45390</v>
      </c>
      <c r="B22" s="8" t="s">
        <v>5</v>
      </c>
      <c r="C22" s="6">
        <v>24.59</v>
      </c>
    </row>
    <row r="23" spans="1:3">
      <c r="A23" s="4">
        <v>45390</v>
      </c>
      <c r="B23" s="5" t="s">
        <v>10</v>
      </c>
      <c r="C23" s="6">
        <v>28.71</v>
      </c>
    </row>
    <row r="24" spans="1:3">
      <c r="A24" s="4">
        <v>45390</v>
      </c>
      <c r="B24" s="8" t="s">
        <v>3</v>
      </c>
      <c r="C24" s="6">
        <v>13.22</v>
      </c>
    </row>
    <row r="25" spans="1:3">
      <c r="A25" s="4">
        <v>45391</v>
      </c>
      <c r="B25" s="8" t="s">
        <v>11</v>
      </c>
      <c r="C25" s="6">
        <v>32.44</v>
      </c>
    </row>
    <row r="26" spans="1:3">
      <c r="A26" s="4">
        <v>45391</v>
      </c>
      <c r="B26" s="8" t="s">
        <v>13</v>
      </c>
      <c r="C26" s="6">
        <v>86</v>
      </c>
    </row>
    <row r="27" spans="1:3">
      <c r="A27" s="4">
        <v>45391</v>
      </c>
      <c r="B27" s="8" t="s">
        <v>5</v>
      </c>
      <c r="C27" s="9">
        <v>40.36</v>
      </c>
    </row>
    <row r="28" spans="1:3">
      <c r="A28" s="4">
        <v>45391</v>
      </c>
      <c r="B28" s="8" t="s">
        <v>9</v>
      </c>
      <c r="C28" s="9">
        <v>108.77</v>
      </c>
    </row>
    <row r="29" spans="1:3">
      <c r="A29" s="4">
        <v>45391</v>
      </c>
      <c r="B29" s="8" t="s">
        <v>3</v>
      </c>
      <c r="C29" s="9">
        <v>11.91</v>
      </c>
    </row>
    <row r="30" spans="1:3">
      <c r="A30" s="4">
        <v>45392</v>
      </c>
      <c r="B30" s="8" t="s">
        <v>8</v>
      </c>
      <c r="C30" s="9">
        <v>39.94</v>
      </c>
    </row>
    <row r="31" spans="1:3">
      <c r="A31" s="4">
        <v>45392</v>
      </c>
      <c r="B31" s="8" t="s">
        <v>5</v>
      </c>
      <c r="C31" s="6">
        <v>26.45</v>
      </c>
    </row>
    <row r="32" spans="1:3">
      <c r="A32" s="4">
        <v>45392</v>
      </c>
      <c r="B32" s="8" t="s">
        <v>12</v>
      </c>
      <c r="C32" s="9">
        <v>175.99</v>
      </c>
    </row>
    <row r="33" spans="1:3">
      <c r="A33" s="4">
        <v>45392</v>
      </c>
      <c r="B33" s="8" t="s">
        <v>11</v>
      </c>
      <c r="C33" s="9">
        <v>28.92</v>
      </c>
    </row>
    <row r="34" spans="1:3">
      <c r="A34" s="7">
        <v>45393</v>
      </c>
      <c r="B34" s="8" t="s">
        <v>5</v>
      </c>
      <c r="C34" s="9">
        <v>25.53</v>
      </c>
    </row>
    <row r="35" spans="1:3">
      <c r="A35" s="7">
        <v>45393</v>
      </c>
      <c r="B35" s="8" t="s">
        <v>8</v>
      </c>
      <c r="C35" s="9">
        <v>33.19</v>
      </c>
    </row>
    <row r="36" spans="1:3">
      <c r="A36" s="7">
        <v>45393</v>
      </c>
      <c r="B36" s="5" t="s">
        <v>4</v>
      </c>
      <c r="C36" s="9">
        <v>32.53</v>
      </c>
    </row>
    <row r="37" spans="1:3">
      <c r="A37" s="7">
        <v>45393</v>
      </c>
      <c r="B37" s="8" t="s">
        <v>3</v>
      </c>
      <c r="C37" s="9">
        <v>12.74</v>
      </c>
    </row>
    <row r="38" spans="1:3">
      <c r="A38" s="7">
        <v>45394</v>
      </c>
      <c r="B38" s="8" t="s">
        <v>9</v>
      </c>
      <c r="C38" s="9">
        <v>113.098</v>
      </c>
    </row>
    <row r="39" spans="1:3">
      <c r="A39" s="7">
        <v>45394</v>
      </c>
      <c r="B39" s="8" t="s">
        <v>5</v>
      </c>
      <c r="C39" s="9">
        <v>34.54</v>
      </c>
    </row>
    <row r="40" spans="1:3">
      <c r="A40" s="7">
        <v>45394</v>
      </c>
      <c r="B40" s="8" t="s">
        <v>11</v>
      </c>
      <c r="C40" s="9">
        <v>39</v>
      </c>
    </row>
    <row r="41" spans="1:3">
      <c r="A41" s="7">
        <v>45394</v>
      </c>
      <c r="B41" s="5" t="s">
        <v>10</v>
      </c>
      <c r="C41" s="9">
        <v>36.82</v>
      </c>
    </row>
    <row r="42" spans="1:3">
      <c r="A42" s="7">
        <v>45394</v>
      </c>
      <c r="B42" s="8" t="s">
        <v>12</v>
      </c>
      <c r="C42" s="9">
        <v>158.41999999999999</v>
      </c>
    </row>
    <row r="43" spans="1:3">
      <c r="A43" s="7">
        <v>45394</v>
      </c>
      <c r="B43" s="8" t="s">
        <v>3</v>
      </c>
      <c r="C43" s="9">
        <v>10.82</v>
      </c>
    </row>
    <row r="44" spans="1:3">
      <c r="A44" s="7">
        <v>45395</v>
      </c>
      <c r="B44" s="8" t="s">
        <v>5</v>
      </c>
      <c r="C44" s="9">
        <v>27</v>
      </c>
    </row>
    <row r="45" spans="1:3">
      <c r="A45" s="7">
        <v>45395</v>
      </c>
      <c r="B45" s="8" t="s">
        <v>11</v>
      </c>
      <c r="C45" s="9">
        <v>8.33</v>
      </c>
    </row>
    <row r="46" spans="1:3">
      <c r="A46" s="7">
        <v>45397</v>
      </c>
      <c r="B46" s="8" t="s">
        <v>11</v>
      </c>
      <c r="C46" s="9">
        <v>27.35</v>
      </c>
    </row>
    <row r="47" spans="1:3">
      <c r="A47" s="7">
        <v>45398</v>
      </c>
      <c r="B47" s="8" t="s">
        <v>5</v>
      </c>
      <c r="C47" s="9">
        <v>30.41</v>
      </c>
    </row>
    <row r="48" spans="1:3">
      <c r="A48" s="7">
        <v>45398</v>
      </c>
      <c r="B48" s="5" t="s">
        <v>4</v>
      </c>
      <c r="C48" s="9">
        <v>33.799999999999997</v>
      </c>
    </row>
    <row r="49" spans="1:3">
      <c r="A49" s="7">
        <v>45398</v>
      </c>
      <c r="B49" s="8" t="s">
        <v>9</v>
      </c>
      <c r="C49" s="9">
        <v>106.19</v>
      </c>
    </row>
    <row r="50" spans="1:3">
      <c r="A50" s="7">
        <v>45398</v>
      </c>
      <c r="B50" s="8" t="s">
        <v>12</v>
      </c>
      <c r="C50" s="9">
        <v>153.25</v>
      </c>
    </row>
    <row r="51" spans="1:3">
      <c r="A51" s="7">
        <v>45398</v>
      </c>
      <c r="B51" s="8" t="s">
        <v>3</v>
      </c>
      <c r="C51" s="9">
        <v>13.5</v>
      </c>
    </row>
    <row r="52" spans="1:3">
      <c r="A52" s="7">
        <v>45398</v>
      </c>
      <c r="B52" s="8" t="s">
        <v>11</v>
      </c>
      <c r="C52" s="9">
        <v>29.79</v>
      </c>
    </row>
    <row r="53" spans="1:3">
      <c r="A53" s="7">
        <v>45398</v>
      </c>
      <c r="B53" s="8" t="s">
        <v>11</v>
      </c>
      <c r="C53" s="9">
        <v>8.94</v>
      </c>
    </row>
    <row r="54" spans="1:3">
      <c r="A54" s="7">
        <v>45399</v>
      </c>
      <c r="B54" s="8" t="s">
        <v>5</v>
      </c>
      <c r="C54" s="9">
        <v>34.24</v>
      </c>
    </row>
    <row r="55" spans="1:3">
      <c r="A55" s="7">
        <v>45399</v>
      </c>
      <c r="B55" s="5" t="s">
        <v>4</v>
      </c>
      <c r="C55" s="6">
        <v>23.5</v>
      </c>
    </row>
    <row r="56" spans="1:3">
      <c r="A56" s="7">
        <v>45399</v>
      </c>
      <c r="B56" s="8" t="s">
        <v>9</v>
      </c>
      <c r="C56" s="9">
        <v>91.22</v>
      </c>
    </row>
    <row r="57" spans="1:3">
      <c r="A57" s="7">
        <v>45399</v>
      </c>
      <c r="B57" s="8" t="s">
        <v>12</v>
      </c>
      <c r="C57" s="9">
        <v>106.98</v>
      </c>
    </row>
    <row r="58" spans="1:3">
      <c r="A58" s="7">
        <v>45399</v>
      </c>
      <c r="B58" s="8" t="s">
        <v>13</v>
      </c>
      <c r="C58" s="9">
        <v>71.61</v>
      </c>
    </row>
    <row r="59" spans="1:3">
      <c r="A59" s="7">
        <v>45399</v>
      </c>
      <c r="B59" s="5" t="s">
        <v>10</v>
      </c>
      <c r="C59" s="9">
        <v>42.2</v>
      </c>
    </row>
    <row r="60" spans="1:3">
      <c r="A60" s="7">
        <v>45399</v>
      </c>
      <c r="B60" s="5" t="s">
        <v>10</v>
      </c>
      <c r="C60" s="9">
        <v>200.13</v>
      </c>
    </row>
    <row r="61" spans="1:3">
      <c r="A61" s="7">
        <v>45399</v>
      </c>
      <c r="B61" s="8" t="s">
        <v>3</v>
      </c>
      <c r="C61" s="9">
        <v>13.05</v>
      </c>
    </row>
    <row r="62" spans="1:3">
      <c r="A62" s="7">
        <v>45400</v>
      </c>
      <c r="B62" s="8" t="s">
        <v>5</v>
      </c>
      <c r="C62" s="6">
        <v>32.06</v>
      </c>
    </row>
    <row r="63" spans="1:3">
      <c r="A63" s="7">
        <v>45400</v>
      </c>
      <c r="B63" s="8" t="s">
        <v>3</v>
      </c>
      <c r="C63" s="9">
        <v>12.89</v>
      </c>
    </row>
    <row r="64" spans="1:3">
      <c r="A64" s="7">
        <v>45401</v>
      </c>
      <c r="B64" s="8" t="s">
        <v>12</v>
      </c>
      <c r="C64" s="9">
        <v>152.05000000000001</v>
      </c>
    </row>
    <row r="65" spans="1:3">
      <c r="A65" s="7">
        <v>45401</v>
      </c>
      <c r="B65" s="8" t="s">
        <v>9</v>
      </c>
      <c r="C65" s="9">
        <v>102.18</v>
      </c>
    </row>
    <row r="66" spans="1:3">
      <c r="A66" s="7">
        <v>45401</v>
      </c>
      <c r="B66" s="8" t="s">
        <v>11</v>
      </c>
      <c r="C66" s="6">
        <v>30.48</v>
      </c>
    </row>
    <row r="67" spans="1:3">
      <c r="A67" s="7">
        <v>45401</v>
      </c>
      <c r="B67" s="8" t="s">
        <v>3</v>
      </c>
      <c r="C67" s="9">
        <v>51.32</v>
      </c>
    </row>
    <row r="68" spans="1:3">
      <c r="A68" s="7">
        <v>45402</v>
      </c>
      <c r="B68" s="5" t="s">
        <v>4</v>
      </c>
      <c r="C68" s="9">
        <v>34.69</v>
      </c>
    </row>
    <row r="69" spans="1:3">
      <c r="A69" s="7">
        <v>45404</v>
      </c>
      <c r="B69" s="5" t="s">
        <v>10</v>
      </c>
      <c r="C69" s="9">
        <v>15.25</v>
      </c>
    </row>
    <row r="70" spans="1:3">
      <c r="A70" s="7">
        <v>45404</v>
      </c>
      <c r="B70" s="8" t="s">
        <v>5</v>
      </c>
      <c r="C70" s="9">
        <v>35.96</v>
      </c>
    </row>
    <row r="71" spans="1:3">
      <c r="A71" s="7">
        <v>45404</v>
      </c>
      <c r="B71" s="8" t="s">
        <v>3</v>
      </c>
      <c r="C71" s="9">
        <v>12.78</v>
      </c>
    </row>
    <row r="72" spans="1:3">
      <c r="A72" s="7">
        <v>45405</v>
      </c>
      <c r="B72" s="8" t="s">
        <v>11</v>
      </c>
      <c r="C72" s="9">
        <v>36.630000000000003</v>
      </c>
    </row>
    <row r="73" spans="1:3">
      <c r="A73" s="7">
        <v>45405</v>
      </c>
      <c r="B73" s="8" t="s">
        <v>12</v>
      </c>
      <c r="C73" s="9">
        <v>170.79</v>
      </c>
    </row>
    <row r="74" spans="1:3">
      <c r="A74" s="7">
        <v>45405</v>
      </c>
      <c r="B74" s="8" t="s">
        <v>5</v>
      </c>
      <c r="C74" s="9">
        <v>39.06</v>
      </c>
    </row>
    <row r="75" spans="1:3">
      <c r="A75" s="7">
        <v>45406</v>
      </c>
      <c r="B75" s="5" t="s">
        <v>10</v>
      </c>
      <c r="C75" s="9">
        <v>16.16</v>
      </c>
    </row>
    <row r="76" spans="1:3">
      <c r="A76" s="7">
        <v>45406</v>
      </c>
      <c r="B76" s="8" t="s">
        <v>9</v>
      </c>
      <c r="C76" s="9">
        <v>92.7</v>
      </c>
    </row>
    <row r="77" spans="1:3">
      <c r="A77" s="7">
        <v>45406</v>
      </c>
      <c r="B77" s="8" t="s">
        <v>3</v>
      </c>
      <c r="C77" s="9">
        <v>12.99</v>
      </c>
    </row>
    <row r="78" spans="1:3">
      <c r="A78" s="7">
        <v>45406</v>
      </c>
      <c r="B78" s="8" t="s">
        <v>11</v>
      </c>
      <c r="C78" s="9">
        <v>34.880000000000003</v>
      </c>
    </row>
    <row r="79" spans="1:3">
      <c r="A79" s="7">
        <v>45406</v>
      </c>
      <c r="B79" s="8" t="s">
        <v>5</v>
      </c>
      <c r="C79" s="9">
        <v>42.77</v>
      </c>
    </row>
    <row r="80" spans="1:3">
      <c r="A80" s="7">
        <v>45407</v>
      </c>
      <c r="B80" s="8" t="s">
        <v>12</v>
      </c>
      <c r="C80" s="9">
        <v>178.96</v>
      </c>
    </row>
    <row r="81" spans="1:3">
      <c r="A81" s="7">
        <v>45407</v>
      </c>
      <c r="B81" s="8" t="s">
        <v>5</v>
      </c>
      <c r="C81" s="9">
        <v>1.56</v>
      </c>
    </row>
    <row r="82" spans="1:3">
      <c r="A82" s="7">
        <v>45407</v>
      </c>
      <c r="B82" s="8" t="s">
        <v>3</v>
      </c>
      <c r="C82" s="9">
        <v>12.51</v>
      </c>
    </row>
    <row r="83" spans="1:3">
      <c r="A83" s="7">
        <v>45407</v>
      </c>
      <c r="B83" s="8" t="s">
        <v>5</v>
      </c>
      <c r="C83" s="9">
        <v>24.96</v>
      </c>
    </row>
    <row r="84" spans="1:3">
      <c r="A84" s="7">
        <v>45407</v>
      </c>
      <c r="B84" s="5" t="s">
        <v>4</v>
      </c>
      <c r="C84" s="9">
        <v>33.99</v>
      </c>
    </row>
    <row r="85" spans="1:3">
      <c r="A85" s="7">
        <v>45407</v>
      </c>
      <c r="B85" s="8" t="s">
        <v>3</v>
      </c>
      <c r="C85" s="9">
        <v>9.61</v>
      </c>
    </row>
    <row r="86" spans="1:3">
      <c r="A86" s="7">
        <v>45408</v>
      </c>
      <c r="B86" s="8" t="s">
        <v>11</v>
      </c>
      <c r="C86" s="9">
        <v>35.229999999999997</v>
      </c>
    </row>
    <row r="87" spans="1:3">
      <c r="A87" s="7">
        <v>45408</v>
      </c>
      <c r="B87" s="8" t="s">
        <v>9</v>
      </c>
      <c r="C87" s="9">
        <v>131.54</v>
      </c>
    </row>
    <row r="88" spans="1:3">
      <c r="A88" s="7">
        <v>45408</v>
      </c>
      <c r="B88" s="8" t="s">
        <v>8</v>
      </c>
      <c r="C88" s="9">
        <v>24.96</v>
      </c>
    </row>
    <row r="89" spans="1:3">
      <c r="A89" s="7">
        <v>45408</v>
      </c>
      <c r="B89" s="8" t="s">
        <v>3</v>
      </c>
      <c r="C89" s="9">
        <v>12.48</v>
      </c>
    </row>
    <row r="90" spans="1:3">
      <c r="A90" s="7">
        <v>45409</v>
      </c>
      <c r="B90" s="8" t="s">
        <v>8</v>
      </c>
      <c r="C90" s="9">
        <v>28.04</v>
      </c>
    </row>
    <row r="91" spans="1:3">
      <c r="A91" s="7">
        <v>45409</v>
      </c>
      <c r="B91" s="8" t="s">
        <v>12</v>
      </c>
      <c r="C91" s="9">
        <v>180.17</v>
      </c>
    </row>
    <row r="92" spans="1:3">
      <c r="A92" s="7">
        <v>45411</v>
      </c>
      <c r="B92" s="8" t="s">
        <v>9</v>
      </c>
      <c r="C92" s="9">
        <v>123.51</v>
      </c>
    </row>
    <row r="93" spans="1:3">
      <c r="A93" s="7">
        <v>45411</v>
      </c>
      <c r="B93" s="8" t="s">
        <v>11</v>
      </c>
      <c r="C93" s="9">
        <v>38.770000000000003</v>
      </c>
    </row>
    <row r="94" spans="1:3">
      <c r="A94" s="7">
        <v>45411</v>
      </c>
      <c r="B94" s="8" t="s">
        <v>3</v>
      </c>
      <c r="C94" s="9">
        <v>10.08</v>
      </c>
    </row>
    <row r="95" spans="1:3">
      <c r="A95" s="7">
        <v>45411</v>
      </c>
      <c r="B95" s="8" t="s">
        <v>5</v>
      </c>
      <c r="C95" s="9">
        <v>40.409999999999997</v>
      </c>
    </row>
    <row r="96" spans="1:3">
      <c r="A96" s="7">
        <v>45412</v>
      </c>
      <c r="B96" s="8" t="s">
        <v>8</v>
      </c>
      <c r="C96" s="9">
        <v>32.85</v>
      </c>
    </row>
    <row r="97" spans="1:3">
      <c r="A97" s="7">
        <v>45412</v>
      </c>
      <c r="B97" s="8" t="s">
        <v>13</v>
      </c>
      <c r="C97" s="9">
        <v>83.33</v>
      </c>
    </row>
    <row r="98" spans="1:3">
      <c r="A98" s="7">
        <v>45412</v>
      </c>
      <c r="B98" s="8" t="s">
        <v>3</v>
      </c>
      <c r="C98" s="9">
        <v>10.52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>
  <dimension ref="A1:C103"/>
  <sheetViews>
    <sheetView topLeftCell="A78" workbookViewId="0">
      <selection activeCell="A2" sqref="A2:C103"/>
    </sheetView>
  </sheetViews>
  <sheetFormatPr defaultRowHeight="15"/>
  <cols>
    <col min="1" max="1" width="23.85546875" customWidth="1"/>
    <col min="2" max="2" width="21.140625" customWidth="1"/>
    <col min="3" max="3" width="26.5703125" customWidth="1"/>
  </cols>
  <sheetData>
    <row r="1" spans="1:3">
      <c r="A1" s="1" t="s">
        <v>0</v>
      </c>
      <c r="B1" s="2" t="s">
        <v>2</v>
      </c>
      <c r="C1" s="3" t="s">
        <v>1</v>
      </c>
    </row>
    <row r="2" spans="1:3">
      <c r="A2" s="4">
        <v>45413</v>
      </c>
      <c r="B2" s="8" t="s">
        <v>12</v>
      </c>
      <c r="C2" s="6">
        <v>163.19999999999999</v>
      </c>
    </row>
    <row r="3" spans="1:3">
      <c r="A3" s="4">
        <v>45413</v>
      </c>
      <c r="B3" s="8" t="s">
        <v>9</v>
      </c>
      <c r="C3" s="6">
        <v>118.24</v>
      </c>
    </row>
    <row r="4" spans="1:3">
      <c r="A4" s="4">
        <v>45413</v>
      </c>
      <c r="B4" s="5" t="s">
        <v>4</v>
      </c>
      <c r="C4" s="6">
        <v>31.65</v>
      </c>
    </row>
    <row r="5" spans="1:3">
      <c r="A5" s="4">
        <v>45413</v>
      </c>
      <c r="B5" s="8" t="s">
        <v>11</v>
      </c>
      <c r="C5" s="6">
        <v>34.979999999999997</v>
      </c>
    </row>
    <row r="6" spans="1:3">
      <c r="A6" s="4">
        <v>45413</v>
      </c>
      <c r="B6" s="8" t="s">
        <v>8</v>
      </c>
      <c r="C6" s="6">
        <v>33.020000000000003</v>
      </c>
    </row>
    <row r="7" spans="1:3">
      <c r="A7" s="4">
        <v>45413</v>
      </c>
      <c r="B7" s="8" t="s">
        <v>3</v>
      </c>
      <c r="C7" s="6">
        <v>9.85</v>
      </c>
    </row>
    <row r="8" spans="1:3">
      <c r="A8" s="4">
        <v>45414</v>
      </c>
      <c r="B8" s="8" t="s">
        <v>5</v>
      </c>
      <c r="C8" s="6">
        <v>39.75</v>
      </c>
    </row>
    <row r="9" spans="1:3">
      <c r="A9" s="4">
        <v>45414</v>
      </c>
      <c r="B9" s="8" t="s">
        <v>3</v>
      </c>
      <c r="C9" s="6">
        <v>9.64</v>
      </c>
    </row>
    <row r="10" spans="1:3">
      <c r="A10" s="4">
        <v>45415</v>
      </c>
      <c r="B10" s="8" t="s">
        <v>12</v>
      </c>
      <c r="C10" s="6">
        <v>150.66</v>
      </c>
    </row>
    <row r="11" spans="1:3">
      <c r="A11" s="4">
        <v>45415</v>
      </c>
      <c r="B11" s="8" t="s">
        <v>11</v>
      </c>
      <c r="C11" s="6">
        <v>30.06</v>
      </c>
    </row>
    <row r="12" spans="1:3">
      <c r="A12" s="4">
        <v>45415</v>
      </c>
      <c r="B12" s="8" t="s">
        <v>3</v>
      </c>
      <c r="C12" s="6">
        <v>11.76</v>
      </c>
    </row>
    <row r="13" spans="1:3">
      <c r="A13" s="4">
        <v>45415</v>
      </c>
      <c r="B13" s="8" t="s">
        <v>8</v>
      </c>
      <c r="C13" s="6">
        <v>35.04</v>
      </c>
    </row>
    <row r="14" spans="1:3">
      <c r="A14" s="4">
        <v>45415</v>
      </c>
      <c r="B14" s="8" t="s">
        <v>9</v>
      </c>
      <c r="C14" s="6">
        <v>136.41</v>
      </c>
    </row>
    <row r="15" spans="1:3">
      <c r="A15" s="4">
        <v>45415</v>
      </c>
      <c r="B15" s="8" t="s">
        <v>5</v>
      </c>
      <c r="C15" s="6">
        <v>18.22</v>
      </c>
    </row>
    <row r="16" spans="1:3">
      <c r="A16" s="4">
        <v>45416</v>
      </c>
      <c r="B16" s="5" t="s">
        <v>4</v>
      </c>
      <c r="C16" s="6">
        <v>25.86</v>
      </c>
    </row>
    <row r="17" spans="1:3">
      <c r="A17" s="4">
        <v>45418</v>
      </c>
      <c r="B17" s="8" t="s">
        <v>5</v>
      </c>
      <c r="C17" s="6">
        <v>29.01</v>
      </c>
    </row>
    <row r="18" spans="1:3">
      <c r="A18" s="4">
        <v>45418</v>
      </c>
      <c r="B18" s="8" t="s">
        <v>3</v>
      </c>
      <c r="C18" s="6">
        <v>13.18</v>
      </c>
    </row>
    <row r="19" spans="1:3">
      <c r="A19" s="4">
        <v>45418</v>
      </c>
      <c r="B19" s="8" t="s">
        <v>12</v>
      </c>
      <c r="C19" s="6">
        <v>150.85</v>
      </c>
    </row>
    <row r="20" spans="1:3">
      <c r="A20" s="4">
        <v>45418</v>
      </c>
      <c r="B20" s="8" t="s">
        <v>3</v>
      </c>
      <c r="C20" s="6">
        <v>6.13</v>
      </c>
    </row>
    <row r="21" spans="1:3">
      <c r="A21" s="4">
        <v>45419</v>
      </c>
      <c r="B21" s="8" t="s">
        <v>9</v>
      </c>
      <c r="C21" s="6">
        <v>133.78</v>
      </c>
    </row>
    <row r="22" spans="1:3">
      <c r="A22" s="4">
        <v>45419</v>
      </c>
      <c r="B22" s="8" t="s">
        <v>8</v>
      </c>
      <c r="C22" s="6">
        <v>36.020000000000003</v>
      </c>
    </row>
    <row r="23" spans="1:3">
      <c r="A23" s="4">
        <v>45419</v>
      </c>
      <c r="B23" s="8" t="s">
        <v>11</v>
      </c>
      <c r="C23" s="6">
        <v>35.25</v>
      </c>
    </row>
    <row r="24" spans="1:3">
      <c r="A24" s="4">
        <v>45419</v>
      </c>
      <c r="B24" s="8" t="s">
        <v>3</v>
      </c>
      <c r="C24" s="6">
        <v>11.69</v>
      </c>
    </row>
    <row r="25" spans="1:3">
      <c r="A25" s="4">
        <v>45420</v>
      </c>
      <c r="B25" s="8" t="s">
        <v>5</v>
      </c>
      <c r="C25" s="6">
        <v>31.08</v>
      </c>
    </row>
    <row r="26" spans="1:3">
      <c r="A26" s="4">
        <v>45420</v>
      </c>
      <c r="B26" s="5" t="s">
        <v>4</v>
      </c>
      <c r="C26" s="6">
        <v>32.76</v>
      </c>
    </row>
    <row r="27" spans="1:3">
      <c r="A27" s="4">
        <v>45420</v>
      </c>
      <c r="B27" s="8" t="s">
        <v>8</v>
      </c>
      <c r="C27" s="9">
        <v>30.25</v>
      </c>
    </row>
    <row r="28" spans="1:3">
      <c r="A28" s="4">
        <v>45420</v>
      </c>
      <c r="B28" s="8" t="s">
        <v>12</v>
      </c>
      <c r="C28" s="9">
        <v>152.75</v>
      </c>
    </row>
    <row r="29" spans="1:3">
      <c r="A29" s="4">
        <v>45420</v>
      </c>
      <c r="B29" s="8" t="s">
        <v>3</v>
      </c>
      <c r="C29" s="9">
        <v>9.11</v>
      </c>
    </row>
    <row r="30" spans="1:3">
      <c r="A30" s="4">
        <v>45421</v>
      </c>
      <c r="B30" s="8" t="s">
        <v>8</v>
      </c>
      <c r="C30" s="9">
        <v>29.05</v>
      </c>
    </row>
    <row r="31" spans="1:3">
      <c r="A31" s="4">
        <v>45421</v>
      </c>
      <c r="B31" s="8" t="s">
        <v>9</v>
      </c>
      <c r="C31" s="6">
        <v>118.67</v>
      </c>
    </row>
    <row r="32" spans="1:3">
      <c r="A32" s="4">
        <v>45421</v>
      </c>
      <c r="B32" s="8" t="s">
        <v>3</v>
      </c>
      <c r="C32" s="9">
        <v>13.82</v>
      </c>
    </row>
    <row r="33" spans="1:3">
      <c r="A33" s="4">
        <v>45422</v>
      </c>
      <c r="B33" s="8" t="s">
        <v>5</v>
      </c>
      <c r="C33" s="9">
        <v>36.590000000000003</v>
      </c>
    </row>
    <row r="34" spans="1:3">
      <c r="A34" s="4">
        <v>45422</v>
      </c>
      <c r="B34" s="8" t="s">
        <v>11</v>
      </c>
      <c r="C34" s="9">
        <v>30.91</v>
      </c>
    </row>
    <row r="35" spans="1:3">
      <c r="A35" s="4">
        <v>45422</v>
      </c>
      <c r="B35" s="8" t="s">
        <v>8</v>
      </c>
      <c r="C35" s="9">
        <v>28.03</v>
      </c>
    </row>
    <row r="36" spans="1:3">
      <c r="A36" s="4">
        <v>45422</v>
      </c>
      <c r="B36" s="8" t="s">
        <v>12</v>
      </c>
      <c r="C36" s="9">
        <v>161.61000000000001</v>
      </c>
    </row>
    <row r="37" spans="1:3">
      <c r="A37" s="4">
        <v>45422</v>
      </c>
      <c r="B37" s="8" t="s">
        <v>3</v>
      </c>
      <c r="C37" s="9">
        <v>12.59</v>
      </c>
    </row>
    <row r="38" spans="1:3">
      <c r="A38" s="7">
        <v>45425</v>
      </c>
      <c r="B38" s="8" t="s">
        <v>9</v>
      </c>
      <c r="C38" s="9">
        <v>121.56</v>
      </c>
    </row>
    <row r="39" spans="1:3">
      <c r="A39" s="7">
        <v>45425</v>
      </c>
      <c r="B39" s="8" t="s">
        <v>8</v>
      </c>
      <c r="C39" s="9">
        <v>33.86</v>
      </c>
    </row>
    <row r="40" spans="1:3">
      <c r="A40" s="7">
        <v>45425</v>
      </c>
      <c r="B40" s="5" t="s">
        <v>4</v>
      </c>
      <c r="C40" s="9">
        <v>36.43</v>
      </c>
    </row>
    <row r="41" spans="1:3">
      <c r="A41" s="7">
        <v>45425</v>
      </c>
      <c r="B41" s="8" t="s">
        <v>3</v>
      </c>
      <c r="C41" s="9">
        <v>12.7</v>
      </c>
    </row>
    <row r="42" spans="1:3">
      <c r="A42" s="7">
        <v>45425</v>
      </c>
      <c r="B42" s="8" t="s">
        <v>10</v>
      </c>
      <c r="C42" s="9">
        <v>19.14</v>
      </c>
    </row>
    <row r="43" spans="1:3">
      <c r="A43" s="7">
        <v>45425</v>
      </c>
      <c r="B43" s="8" t="s">
        <v>5</v>
      </c>
      <c r="C43" s="9">
        <v>31.23</v>
      </c>
    </row>
    <row r="44" spans="1:3">
      <c r="A44" s="7">
        <v>45426</v>
      </c>
      <c r="B44" s="8" t="s">
        <v>13</v>
      </c>
      <c r="C44" s="9">
        <v>71.319999999999993</v>
      </c>
    </row>
    <row r="45" spans="1:3">
      <c r="A45" s="7">
        <v>45426</v>
      </c>
      <c r="B45" s="8" t="s">
        <v>12</v>
      </c>
      <c r="C45" s="9">
        <v>129.86000000000001</v>
      </c>
    </row>
    <row r="46" spans="1:3">
      <c r="A46" s="7">
        <v>45426</v>
      </c>
      <c r="B46" s="8" t="s">
        <v>9</v>
      </c>
      <c r="C46" s="9">
        <v>85.16</v>
      </c>
    </row>
    <row r="47" spans="1:3">
      <c r="A47" s="7">
        <v>45426</v>
      </c>
      <c r="B47" s="8" t="s">
        <v>8</v>
      </c>
      <c r="C47" s="9">
        <v>34.840000000000003</v>
      </c>
    </row>
    <row r="48" spans="1:3">
      <c r="A48" s="7">
        <v>45426</v>
      </c>
      <c r="B48" s="8" t="s">
        <v>3</v>
      </c>
      <c r="C48" s="9">
        <v>13.18</v>
      </c>
    </row>
    <row r="49" spans="1:3">
      <c r="A49" s="7">
        <v>45427</v>
      </c>
      <c r="B49" s="8" t="s">
        <v>3</v>
      </c>
      <c r="C49" s="9">
        <v>11.07</v>
      </c>
    </row>
    <row r="50" spans="1:3">
      <c r="A50" s="7">
        <v>45427</v>
      </c>
      <c r="B50" s="8" t="s">
        <v>8</v>
      </c>
      <c r="C50" s="9">
        <v>32.07</v>
      </c>
    </row>
    <row r="51" spans="1:3">
      <c r="A51" s="7">
        <v>45428</v>
      </c>
      <c r="B51" s="8" t="s">
        <v>5</v>
      </c>
      <c r="C51" s="9">
        <v>33.46</v>
      </c>
    </row>
    <row r="52" spans="1:3">
      <c r="A52" s="7">
        <v>45428</v>
      </c>
      <c r="B52" s="8" t="s">
        <v>12</v>
      </c>
      <c r="C52" s="9">
        <v>149.36000000000001</v>
      </c>
    </row>
    <row r="53" spans="1:3">
      <c r="A53" s="7">
        <v>45428</v>
      </c>
      <c r="B53" s="5" t="s">
        <v>4</v>
      </c>
      <c r="C53" s="9">
        <v>26.99</v>
      </c>
    </row>
    <row r="54" spans="1:3">
      <c r="A54" s="7">
        <v>45428</v>
      </c>
      <c r="B54" s="8" t="s">
        <v>9</v>
      </c>
      <c r="C54" s="9">
        <v>118.8</v>
      </c>
    </row>
    <row r="55" spans="1:3">
      <c r="A55" s="7">
        <v>45428</v>
      </c>
      <c r="B55" s="8" t="s">
        <v>3</v>
      </c>
      <c r="C55" s="6">
        <v>11</v>
      </c>
    </row>
    <row r="56" spans="1:3">
      <c r="A56" s="7">
        <v>45428</v>
      </c>
      <c r="B56" s="8" t="s">
        <v>8</v>
      </c>
      <c r="C56" s="9">
        <v>34.08</v>
      </c>
    </row>
    <row r="57" spans="1:3">
      <c r="A57" s="7">
        <v>45429</v>
      </c>
      <c r="B57" s="8" t="s">
        <v>3</v>
      </c>
      <c r="C57" s="9">
        <v>12.08</v>
      </c>
    </row>
    <row r="58" spans="1:3">
      <c r="A58" s="7">
        <v>45429</v>
      </c>
      <c r="B58" s="8" t="s">
        <v>8</v>
      </c>
      <c r="C58" s="9">
        <v>29.5</v>
      </c>
    </row>
    <row r="59" spans="1:3">
      <c r="A59" s="7">
        <v>45430</v>
      </c>
      <c r="B59" s="8" t="s">
        <v>5</v>
      </c>
      <c r="C59" s="9">
        <v>33.04</v>
      </c>
    </row>
    <row r="60" spans="1:3">
      <c r="A60" s="7">
        <v>45430</v>
      </c>
      <c r="B60" s="8" t="s">
        <v>12</v>
      </c>
      <c r="C60" s="9">
        <v>163.58000000000001</v>
      </c>
    </row>
    <row r="61" spans="1:3">
      <c r="A61" s="7">
        <v>45430</v>
      </c>
      <c r="B61" s="8" t="s">
        <v>9</v>
      </c>
      <c r="C61" s="9">
        <v>118.84</v>
      </c>
    </row>
    <row r="62" spans="1:3">
      <c r="A62" s="7">
        <v>45432</v>
      </c>
      <c r="B62" s="8" t="s">
        <v>8</v>
      </c>
      <c r="C62" s="6">
        <v>32.22</v>
      </c>
    </row>
    <row r="63" spans="1:3">
      <c r="A63" s="7">
        <v>45432</v>
      </c>
      <c r="B63" s="8" t="s">
        <v>3</v>
      </c>
      <c r="C63" s="9">
        <v>12.72</v>
      </c>
    </row>
    <row r="64" spans="1:3">
      <c r="A64" s="7">
        <v>45433</v>
      </c>
      <c r="B64" s="8" t="s">
        <v>8</v>
      </c>
      <c r="C64" s="9">
        <v>33.9</v>
      </c>
    </row>
    <row r="65" spans="1:3">
      <c r="A65" s="7">
        <v>45433</v>
      </c>
      <c r="B65" s="8" t="s">
        <v>5</v>
      </c>
      <c r="C65" s="9">
        <v>23.04</v>
      </c>
    </row>
    <row r="66" spans="1:3">
      <c r="A66" s="7">
        <v>45433</v>
      </c>
      <c r="B66" s="5" t="s">
        <v>4</v>
      </c>
      <c r="C66" s="6">
        <v>28.49</v>
      </c>
    </row>
    <row r="67" spans="1:3">
      <c r="A67" s="7">
        <v>45433</v>
      </c>
      <c r="B67" s="8" t="s">
        <v>3</v>
      </c>
      <c r="C67" s="9">
        <v>9.64</v>
      </c>
    </row>
    <row r="68" spans="1:3">
      <c r="A68" s="7">
        <v>45433</v>
      </c>
      <c r="B68" s="8" t="s">
        <v>11</v>
      </c>
      <c r="C68" s="9">
        <v>36.549999999999997</v>
      </c>
    </row>
    <row r="69" spans="1:3">
      <c r="A69" s="7">
        <v>45433</v>
      </c>
      <c r="B69" s="8" t="s">
        <v>12</v>
      </c>
      <c r="C69" s="9">
        <v>143.21</v>
      </c>
    </row>
    <row r="70" spans="1:3">
      <c r="A70" s="7">
        <v>45433</v>
      </c>
      <c r="B70" s="8" t="s">
        <v>9</v>
      </c>
      <c r="C70" s="9">
        <v>108.16</v>
      </c>
    </row>
    <row r="71" spans="1:3">
      <c r="A71" s="7">
        <v>45434</v>
      </c>
      <c r="B71" s="8" t="s">
        <v>8</v>
      </c>
      <c r="C71" s="9">
        <v>30.07</v>
      </c>
    </row>
    <row r="72" spans="1:3">
      <c r="A72" s="7">
        <v>45434</v>
      </c>
      <c r="B72" s="8" t="s">
        <v>3</v>
      </c>
      <c r="C72" s="9">
        <v>12.87</v>
      </c>
    </row>
    <row r="73" spans="1:3">
      <c r="A73" s="7">
        <v>45434</v>
      </c>
      <c r="B73" s="8" t="s">
        <v>3</v>
      </c>
      <c r="C73" s="9">
        <v>12.89</v>
      </c>
    </row>
    <row r="74" spans="1:3">
      <c r="A74" s="7">
        <v>45435</v>
      </c>
      <c r="B74" s="8" t="s">
        <v>5</v>
      </c>
      <c r="C74" s="9">
        <v>34.159999999999997</v>
      </c>
    </row>
    <row r="75" spans="1:3">
      <c r="A75" s="7">
        <v>45435</v>
      </c>
      <c r="B75" s="8" t="s">
        <v>9</v>
      </c>
      <c r="C75" s="9">
        <v>129.69</v>
      </c>
    </row>
    <row r="76" spans="1:3">
      <c r="A76" s="7">
        <v>45435</v>
      </c>
      <c r="B76" s="8" t="s">
        <v>12</v>
      </c>
      <c r="C76" s="9">
        <v>162.34</v>
      </c>
    </row>
    <row r="77" spans="1:3">
      <c r="A77" s="7">
        <v>45435</v>
      </c>
      <c r="B77" s="8" t="s">
        <v>8</v>
      </c>
      <c r="C77" s="9">
        <v>34.71</v>
      </c>
    </row>
    <row r="78" spans="1:3">
      <c r="A78" s="7">
        <v>45435</v>
      </c>
      <c r="B78" s="8" t="s">
        <v>3</v>
      </c>
      <c r="C78" s="9">
        <v>12.72</v>
      </c>
    </row>
    <row r="79" spans="1:3">
      <c r="A79" s="7">
        <v>45436</v>
      </c>
      <c r="B79" s="8" t="s">
        <v>5</v>
      </c>
      <c r="C79" s="9">
        <v>39.1</v>
      </c>
    </row>
    <row r="80" spans="1:3">
      <c r="A80" s="7">
        <v>45436</v>
      </c>
      <c r="B80" s="5" t="s">
        <v>4</v>
      </c>
      <c r="C80" s="9">
        <v>32.119999999999997</v>
      </c>
    </row>
    <row r="81" spans="1:3">
      <c r="A81" s="7">
        <v>45437</v>
      </c>
      <c r="B81" s="8" t="s">
        <v>8</v>
      </c>
      <c r="C81" s="9">
        <v>31.07</v>
      </c>
    </row>
    <row r="82" spans="1:3">
      <c r="A82" s="7">
        <v>45437</v>
      </c>
      <c r="B82" s="8" t="s">
        <v>3</v>
      </c>
      <c r="C82" s="9">
        <v>12.05</v>
      </c>
    </row>
    <row r="83" spans="1:3">
      <c r="A83" s="7">
        <v>45439</v>
      </c>
      <c r="B83" s="8" t="s">
        <v>9</v>
      </c>
      <c r="C83" s="9">
        <v>108.23</v>
      </c>
    </row>
    <row r="84" spans="1:3">
      <c r="A84" s="7">
        <v>45439</v>
      </c>
      <c r="B84" s="8" t="s">
        <v>11</v>
      </c>
      <c r="C84" s="9">
        <v>38.21</v>
      </c>
    </row>
    <row r="85" spans="1:3">
      <c r="A85" s="7">
        <v>45439</v>
      </c>
      <c r="B85" s="8" t="s">
        <v>8</v>
      </c>
      <c r="C85" s="9">
        <v>28.07</v>
      </c>
    </row>
    <row r="86" spans="1:3">
      <c r="A86" s="7">
        <v>45439</v>
      </c>
      <c r="B86" s="8" t="s">
        <v>12</v>
      </c>
      <c r="C86" s="9">
        <v>166.81</v>
      </c>
    </row>
    <row r="87" spans="1:3">
      <c r="A87" s="7">
        <v>45439</v>
      </c>
      <c r="B87" s="8" t="s">
        <v>5</v>
      </c>
      <c r="C87" s="9">
        <v>35.99</v>
      </c>
    </row>
    <row r="88" spans="1:3">
      <c r="A88" s="7">
        <v>45439</v>
      </c>
      <c r="B88" s="8" t="s">
        <v>3</v>
      </c>
      <c r="C88" s="9">
        <v>11.54</v>
      </c>
    </row>
    <row r="89" spans="1:3">
      <c r="A89" s="7">
        <v>45440</v>
      </c>
      <c r="B89" s="8" t="s">
        <v>13</v>
      </c>
      <c r="C89" s="9">
        <v>81.28</v>
      </c>
    </row>
    <row r="90" spans="1:3">
      <c r="A90" s="7">
        <v>45440</v>
      </c>
      <c r="B90" s="8" t="s">
        <v>9</v>
      </c>
      <c r="C90" s="9">
        <v>105.46</v>
      </c>
    </row>
    <row r="91" spans="1:3">
      <c r="A91" s="7">
        <v>45440</v>
      </c>
      <c r="B91" s="8" t="s">
        <v>3</v>
      </c>
      <c r="C91" s="9">
        <v>11.77</v>
      </c>
    </row>
    <row r="92" spans="1:3">
      <c r="A92" s="7">
        <v>45440</v>
      </c>
      <c r="B92" s="8" t="s">
        <v>8</v>
      </c>
      <c r="C92" s="9">
        <v>31.07</v>
      </c>
    </row>
    <row r="93" spans="1:3">
      <c r="A93" s="7">
        <v>45441</v>
      </c>
      <c r="B93" s="5" t="s">
        <v>4</v>
      </c>
      <c r="C93" s="9">
        <v>30.77</v>
      </c>
    </row>
    <row r="94" spans="1:3">
      <c r="A94" s="7">
        <v>45441</v>
      </c>
      <c r="B94" s="8" t="s">
        <v>5</v>
      </c>
      <c r="C94" s="9">
        <v>29.78</v>
      </c>
    </row>
    <row r="95" spans="1:3">
      <c r="A95" s="7">
        <v>45441</v>
      </c>
      <c r="B95" s="8" t="s">
        <v>3</v>
      </c>
      <c r="C95" s="9">
        <v>12.3</v>
      </c>
    </row>
    <row r="96" spans="1:3">
      <c r="A96" s="7">
        <v>45441</v>
      </c>
      <c r="B96" s="8" t="s">
        <v>8</v>
      </c>
      <c r="C96" s="9">
        <v>31.08</v>
      </c>
    </row>
    <row r="97" spans="1:3">
      <c r="A97" s="7">
        <v>45442</v>
      </c>
      <c r="B97" s="8" t="s">
        <v>12</v>
      </c>
      <c r="C97" s="9">
        <v>175.45</v>
      </c>
    </row>
    <row r="98" spans="1:3">
      <c r="A98" s="7">
        <v>45442</v>
      </c>
      <c r="B98" s="8" t="s">
        <v>9</v>
      </c>
      <c r="C98" s="9">
        <v>129.91999999999999</v>
      </c>
    </row>
    <row r="99" spans="1:3">
      <c r="A99" s="7">
        <v>45442</v>
      </c>
      <c r="B99" s="8" t="s">
        <v>3</v>
      </c>
      <c r="C99" s="9">
        <v>8.9700000000000006</v>
      </c>
    </row>
    <row r="100" spans="1:3">
      <c r="A100" s="7">
        <v>45442</v>
      </c>
      <c r="B100" s="8" t="s">
        <v>8</v>
      </c>
      <c r="C100" s="9">
        <v>31.04</v>
      </c>
    </row>
    <row r="101" spans="1:3">
      <c r="A101" s="7">
        <v>45443</v>
      </c>
      <c r="B101" s="8" t="s">
        <v>5</v>
      </c>
      <c r="C101" s="9">
        <v>22.33</v>
      </c>
    </row>
    <row r="102" spans="1:3">
      <c r="A102" s="7">
        <v>45443</v>
      </c>
      <c r="B102" s="8" t="s">
        <v>3</v>
      </c>
      <c r="C102" s="9">
        <v>12.65</v>
      </c>
    </row>
    <row r="103" spans="1:3">
      <c r="A103" s="7">
        <v>45443</v>
      </c>
      <c r="B103" s="8" t="s">
        <v>11</v>
      </c>
      <c r="C103" s="9">
        <v>40.450000000000003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>
  <dimension ref="A1:C103"/>
  <sheetViews>
    <sheetView topLeftCell="A69" workbookViewId="0">
      <selection activeCell="A2" sqref="A2:C90"/>
    </sheetView>
  </sheetViews>
  <sheetFormatPr defaultRowHeight="15"/>
  <cols>
    <col min="1" max="1" width="23.5703125" customWidth="1"/>
    <col min="2" max="2" width="25.7109375" customWidth="1"/>
    <col min="3" max="3" width="23" customWidth="1"/>
  </cols>
  <sheetData>
    <row r="1" spans="1:3">
      <c r="A1" s="1" t="s">
        <v>0</v>
      </c>
      <c r="B1" s="2" t="s">
        <v>2</v>
      </c>
      <c r="C1" s="3" t="s">
        <v>1</v>
      </c>
    </row>
    <row r="2" spans="1:3">
      <c r="A2" s="4">
        <v>45444</v>
      </c>
      <c r="B2" s="8" t="s">
        <v>3</v>
      </c>
      <c r="C2" s="6">
        <v>12.68</v>
      </c>
    </row>
    <row r="3" spans="1:3">
      <c r="A3" s="4">
        <v>45446</v>
      </c>
      <c r="B3" s="8" t="s">
        <v>5</v>
      </c>
      <c r="C3" s="6">
        <v>33.17</v>
      </c>
    </row>
    <row r="4" spans="1:3">
      <c r="A4" s="4">
        <v>45446</v>
      </c>
      <c r="B4" s="8" t="s">
        <v>9</v>
      </c>
      <c r="C4" s="6">
        <v>142.93</v>
      </c>
    </row>
    <row r="5" spans="1:3">
      <c r="A5" s="4">
        <v>45446</v>
      </c>
      <c r="B5" s="8" t="s">
        <v>8</v>
      </c>
      <c r="C5" s="6">
        <v>34.909999999999997</v>
      </c>
    </row>
    <row r="6" spans="1:3">
      <c r="A6" s="4">
        <v>45446</v>
      </c>
      <c r="B6" s="8" t="s">
        <v>4</v>
      </c>
      <c r="C6" s="6">
        <v>32.950000000000003</v>
      </c>
    </row>
    <row r="7" spans="1:3">
      <c r="A7" s="4">
        <v>45447</v>
      </c>
      <c r="B7" s="8" t="s">
        <v>3</v>
      </c>
      <c r="C7" s="6">
        <v>12.04</v>
      </c>
    </row>
    <row r="8" spans="1:3">
      <c r="A8" s="4">
        <v>45447</v>
      </c>
      <c r="B8" s="8" t="s">
        <v>12</v>
      </c>
      <c r="C8" s="6">
        <v>181.57</v>
      </c>
    </row>
    <row r="9" spans="1:3">
      <c r="A9" s="4">
        <v>45447</v>
      </c>
      <c r="B9" s="8" t="s">
        <v>9</v>
      </c>
      <c r="C9" s="6">
        <v>122.23</v>
      </c>
    </row>
    <row r="10" spans="1:3">
      <c r="A10" s="4">
        <v>45447</v>
      </c>
      <c r="B10" s="8" t="s">
        <v>3</v>
      </c>
      <c r="C10" s="6">
        <v>12.87</v>
      </c>
    </row>
    <row r="11" spans="1:3">
      <c r="A11" s="4">
        <v>45448</v>
      </c>
      <c r="B11" s="8" t="s">
        <v>5</v>
      </c>
      <c r="C11" s="6">
        <v>31.96</v>
      </c>
    </row>
    <row r="12" spans="1:3">
      <c r="A12" s="4">
        <v>45448</v>
      </c>
      <c r="B12" s="8" t="s">
        <v>8</v>
      </c>
      <c r="C12" s="6">
        <v>38.14</v>
      </c>
    </row>
    <row r="13" spans="1:3">
      <c r="A13" s="4">
        <v>45448</v>
      </c>
      <c r="B13" s="8" t="s">
        <v>3</v>
      </c>
      <c r="C13" s="6">
        <v>11.86</v>
      </c>
    </row>
    <row r="14" spans="1:3">
      <c r="A14" s="4">
        <v>45449</v>
      </c>
      <c r="B14" s="8" t="s">
        <v>9</v>
      </c>
      <c r="C14" s="6">
        <v>116.2</v>
      </c>
    </row>
    <row r="15" spans="1:3">
      <c r="A15" s="4">
        <v>45449</v>
      </c>
      <c r="B15" s="8" t="s">
        <v>12</v>
      </c>
      <c r="C15" s="6">
        <v>145.66</v>
      </c>
    </row>
    <row r="16" spans="1:3">
      <c r="A16" s="4">
        <v>45449</v>
      </c>
      <c r="B16" s="8" t="s">
        <v>3</v>
      </c>
      <c r="C16" s="6">
        <v>7.19</v>
      </c>
    </row>
    <row r="17" spans="1:3">
      <c r="A17" s="4">
        <v>45450</v>
      </c>
      <c r="B17" s="8" t="s">
        <v>5</v>
      </c>
      <c r="C17" s="6">
        <v>43.11</v>
      </c>
    </row>
    <row r="18" spans="1:3">
      <c r="A18" s="4">
        <v>45450</v>
      </c>
      <c r="B18" s="8" t="s">
        <v>11</v>
      </c>
      <c r="C18" s="6">
        <v>39.92</v>
      </c>
    </row>
    <row r="19" spans="1:3">
      <c r="A19" s="4">
        <v>45450</v>
      </c>
      <c r="B19" s="8" t="s">
        <v>8</v>
      </c>
      <c r="C19" s="6">
        <v>37.82</v>
      </c>
    </row>
    <row r="20" spans="1:3">
      <c r="A20" s="4">
        <v>45450</v>
      </c>
      <c r="B20" s="8" t="s">
        <v>9</v>
      </c>
      <c r="C20" s="6">
        <v>120.6</v>
      </c>
    </row>
    <row r="21" spans="1:3">
      <c r="A21" s="4">
        <v>45450</v>
      </c>
      <c r="B21" s="8" t="s">
        <v>3</v>
      </c>
      <c r="C21" s="6">
        <v>12.81</v>
      </c>
    </row>
    <row r="22" spans="1:3">
      <c r="A22" s="4">
        <v>45451</v>
      </c>
      <c r="B22" s="8" t="s">
        <v>8</v>
      </c>
      <c r="C22" s="6">
        <v>28.04</v>
      </c>
    </row>
    <row r="23" spans="1:3">
      <c r="A23" s="4">
        <v>45453</v>
      </c>
      <c r="B23" s="8" t="s">
        <v>4</v>
      </c>
      <c r="C23" s="6">
        <v>31.93</v>
      </c>
    </row>
    <row r="24" spans="1:3">
      <c r="A24" s="4">
        <v>45453</v>
      </c>
      <c r="B24" s="8" t="s">
        <v>13</v>
      </c>
      <c r="C24" s="6">
        <v>80.28</v>
      </c>
    </row>
    <row r="25" spans="1:3">
      <c r="A25" s="4">
        <v>45453</v>
      </c>
      <c r="B25" s="8" t="s">
        <v>5</v>
      </c>
      <c r="C25" s="6">
        <v>40.64</v>
      </c>
    </row>
    <row r="26" spans="1:3">
      <c r="A26" s="4">
        <v>45453</v>
      </c>
      <c r="B26" s="8" t="s">
        <v>9</v>
      </c>
      <c r="C26" s="6">
        <v>0.05</v>
      </c>
    </row>
    <row r="27" spans="1:3">
      <c r="A27" s="4">
        <v>45453</v>
      </c>
      <c r="B27" s="8" t="s">
        <v>9</v>
      </c>
      <c r="C27" s="9">
        <v>82.66</v>
      </c>
    </row>
    <row r="28" spans="1:3">
      <c r="A28" s="4">
        <v>45453</v>
      </c>
      <c r="B28" s="8" t="s">
        <v>3</v>
      </c>
      <c r="C28" s="9">
        <v>8.09</v>
      </c>
    </row>
    <row r="29" spans="1:3">
      <c r="A29" s="4">
        <v>45453</v>
      </c>
      <c r="B29" s="8" t="s">
        <v>8</v>
      </c>
      <c r="C29" s="9">
        <v>30.04</v>
      </c>
    </row>
    <row r="30" spans="1:3">
      <c r="A30" s="4">
        <v>45454</v>
      </c>
      <c r="B30" s="8" t="s">
        <v>12</v>
      </c>
      <c r="C30" s="9">
        <v>157.28</v>
      </c>
    </row>
    <row r="31" spans="1:3">
      <c r="A31" s="4">
        <v>45454</v>
      </c>
      <c r="B31" s="8" t="s">
        <v>3</v>
      </c>
      <c r="C31" s="6">
        <v>10.71</v>
      </c>
    </row>
    <row r="32" spans="1:3">
      <c r="A32" s="4">
        <v>45454</v>
      </c>
      <c r="B32" s="8" t="s">
        <v>8</v>
      </c>
      <c r="C32" s="9">
        <v>34.5</v>
      </c>
    </row>
    <row r="33" spans="1:3">
      <c r="A33" s="4">
        <v>45454</v>
      </c>
      <c r="B33" s="8" t="s">
        <v>9</v>
      </c>
      <c r="C33" s="9">
        <v>136.43</v>
      </c>
    </row>
    <row r="34" spans="1:3">
      <c r="A34" s="4">
        <v>45455</v>
      </c>
      <c r="B34" s="8" t="s">
        <v>3</v>
      </c>
      <c r="C34" s="9">
        <v>11.98</v>
      </c>
    </row>
    <row r="35" spans="1:3">
      <c r="A35" s="4">
        <v>45455</v>
      </c>
      <c r="B35" s="8" t="s">
        <v>5</v>
      </c>
      <c r="C35" s="9">
        <v>35.64</v>
      </c>
    </row>
    <row r="36" spans="1:3">
      <c r="A36" s="4">
        <v>45456</v>
      </c>
      <c r="B36" s="8" t="s">
        <v>8</v>
      </c>
      <c r="C36" s="9">
        <v>36.659999999999997</v>
      </c>
    </row>
    <row r="37" spans="1:3">
      <c r="A37" s="4">
        <v>45456</v>
      </c>
      <c r="B37" s="8" t="s">
        <v>9</v>
      </c>
      <c r="C37" s="9">
        <v>124.85</v>
      </c>
    </row>
    <row r="38" spans="1:3">
      <c r="A38" s="4">
        <v>45456</v>
      </c>
      <c r="B38" s="8" t="s">
        <v>3</v>
      </c>
      <c r="C38" s="9">
        <v>11.04</v>
      </c>
    </row>
    <row r="39" spans="1:3">
      <c r="A39" s="4">
        <v>45456</v>
      </c>
      <c r="B39" s="8" t="s">
        <v>4</v>
      </c>
      <c r="C39" s="9">
        <v>34.81</v>
      </c>
    </row>
    <row r="40" spans="1:3">
      <c r="A40" s="4">
        <v>45456</v>
      </c>
      <c r="B40" s="8" t="s">
        <v>11</v>
      </c>
      <c r="C40" s="9">
        <v>42.23</v>
      </c>
    </row>
    <row r="41" spans="1:3">
      <c r="A41" s="7">
        <v>45457</v>
      </c>
      <c r="B41" s="8" t="s">
        <v>9</v>
      </c>
      <c r="C41" s="9">
        <v>104.49</v>
      </c>
    </row>
    <row r="42" spans="1:3">
      <c r="A42" s="7">
        <v>45457</v>
      </c>
      <c r="B42" s="8" t="s">
        <v>3</v>
      </c>
      <c r="C42" s="9">
        <v>11.13</v>
      </c>
    </row>
    <row r="43" spans="1:3">
      <c r="A43" s="7">
        <v>45457</v>
      </c>
      <c r="B43" s="8" t="s">
        <v>8</v>
      </c>
      <c r="C43" s="9">
        <v>38.58</v>
      </c>
    </row>
    <row r="44" spans="1:3">
      <c r="A44" s="7">
        <v>45457</v>
      </c>
      <c r="B44" s="8" t="s">
        <v>5</v>
      </c>
      <c r="C44" s="9">
        <v>30.64</v>
      </c>
    </row>
    <row r="45" spans="1:3">
      <c r="A45" s="7">
        <v>45457</v>
      </c>
      <c r="B45" s="8" t="s">
        <v>12</v>
      </c>
      <c r="C45" s="9">
        <v>176.38</v>
      </c>
    </row>
    <row r="46" spans="1:3">
      <c r="A46" s="7">
        <v>45460</v>
      </c>
      <c r="B46" s="8" t="s">
        <v>11</v>
      </c>
      <c r="C46" s="9">
        <v>29.98</v>
      </c>
    </row>
    <row r="47" spans="1:3">
      <c r="A47" s="7">
        <v>45460</v>
      </c>
      <c r="B47" s="8" t="s">
        <v>4</v>
      </c>
      <c r="C47" s="9">
        <v>32.950000000000003</v>
      </c>
    </row>
    <row r="48" spans="1:3">
      <c r="A48" s="7">
        <v>45460</v>
      </c>
      <c r="B48" s="8" t="s">
        <v>3</v>
      </c>
      <c r="C48" s="9">
        <v>12.9</v>
      </c>
    </row>
    <row r="49" spans="1:3">
      <c r="A49" s="7">
        <v>45460</v>
      </c>
      <c r="B49" s="8" t="s">
        <v>8</v>
      </c>
      <c r="C49" s="9">
        <v>30.51</v>
      </c>
    </row>
    <row r="50" spans="1:3">
      <c r="A50" s="7">
        <v>45460</v>
      </c>
      <c r="B50" s="8" t="s">
        <v>9</v>
      </c>
      <c r="C50" s="9">
        <v>111.8</v>
      </c>
    </row>
    <row r="51" spans="1:3">
      <c r="A51" s="7">
        <v>45460</v>
      </c>
      <c r="B51" s="8" t="s">
        <v>3</v>
      </c>
      <c r="C51" s="9">
        <v>9.7899999999999991</v>
      </c>
    </row>
    <row r="52" spans="1:3">
      <c r="A52" s="7">
        <v>45461</v>
      </c>
      <c r="B52" s="8" t="s">
        <v>11</v>
      </c>
      <c r="C52" s="9">
        <v>37.72</v>
      </c>
    </row>
    <row r="53" spans="1:3">
      <c r="A53" s="7">
        <v>45461</v>
      </c>
      <c r="B53" s="8" t="s">
        <v>8</v>
      </c>
      <c r="C53" s="9">
        <v>31.93</v>
      </c>
    </row>
    <row r="54" spans="1:3">
      <c r="A54" s="7">
        <v>45461</v>
      </c>
      <c r="B54" s="8" t="s">
        <v>3</v>
      </c>
      <c r="C54" s="9">
        <v>13.32</v>
      </c>
    </row>
    <row r="55" spans="1:3">
      <c r="A55" s="7">
        <v>45462</v>
      </c>
      <c r="B55" s="8" t="s">
        <v>5</v>
      </c>
      <c r="C55" s="6">
        <v>30.06</v>
      </c>
    </row>
    <row r="56" spans="1:3">
      <c r="A56" s="7">
        <v>45462</v>
      </c>
      <c r="B56" s="8" t="s">
        <v>12</v>
      </c>
      <c r="C56" s="9">
        <v>147.49</v>
      </c>
    </row>
    <row r="57" spans="1:3">
      <c r="A57" s="7">
        <v>45462</v>
      </c>
      <c r="B57" s="8" t="s">
        <v>3</v>
      </c>
      <c r="C57" s="9">
        <v>10.63</v>
      </c>
    </row>
    <row r="58" spans="1:3">
      <c r="A58" s="7">
        <v>45462</v>
      </c>
      <c r="B58" s="8" t="s">
        <v>9</v>
      </c>
      <c r="C58" s="9">
        <v>126.41</v>
      </c>
    </row>
    <row r="59" spans="1:3">
      <c r="A59" s="7">
        <v>45463</v>
      </c>
      <c r="B59" s="8" t="s">
        <v>5</v>
      </c>
      <c r="C59" s="9">
        <v>39.46</v>
      </c>
    </row>
    <row r="60" spans="1:3">
      <c r="A60" s="7">
        <v>45463</v>
      </c>
      <c r="B60" s="8" t="s">
        <v>4</v>
      </c>
      <c r="C60" s="9">
        <v>31.04</v>
      </c>
    </row>
    <row r="61" spans="1:3">
      <c r="A61" s="7">
        <v>45463</v>
      </c>
      <c r="B61" s="8" t="s">
        <v>8</v>
      </c>
      <c r="C61" s="9">
        <v>38.07</v>
      </c>
    </row>
    <row r="62" spans="1:3">
      <c r="A62" s="7">
        <v>45463</v>
      </c>
      <c r="B62" s="8" t="s">
        <v>3</v>
      </c>
      <c r="C62" s="6">
        <v>12.04</v>
      </c>
    </row>
    <row r="63" spans="1:3">
      <c r="A63" s="7">
        <v>45463</v>
      </c>
      <c r="B63" s="8" t="s">
        <v>9</v>
      </c>
      <c r="C63" s="9">
        <v>98.87</v>
      </c>
    </row>
    <row r="64" spans="1:3">
      <c r="A64" s="7">
        <v>45464</v>
      </c>
      <c r="B64" s="8" t="s">
        <v>8</v>
      </c>
      <c r="C64" s="9">
        <v>34.590000000000003</v>
      </c>
    </row>
    <row r="65" spans="1:3">
      <c r="A65" s="7">
        <v>45464</v>
      </c>
      <c r="B65" s="8" t="s">
        <v>10</v>
      </c>
      <c r="C65" s="9">
        <v>9.9600000000000009</v>
      </c>
    </row>
    <row r="66" spans="1:3">
      <c r="A66" s="7">
        <v>45465</v>
      </c>
      <c r="B66" s="8" t="s">
        <v>11</v>
      </c>
      <c r="C66" s="6">
        <v>40.22</v>
      </c>
    </row>
    <row r="67" spans="1:3">
      <c r="A67" s="7">
        <v>45465</v>
      </c>
      <c r="B67" s="8" t="s">
        <v>8</v>
      </c>
      <c r="C67" s="9">
        <v>29.04</v>
      </c>
    </row>
    <row r="68" spans="1:3">
      <c r="A68" s="7">
        <v>45465</v>
      </c>
      <c r="B68" s="8" t="s">
        <v>3</v>
      </c>
      <c r="C68" s="9">
        <v>10.9</v>
      </c>
    </row>
    <row r="69" spans="1:3">
      <c r="A69" s="7">
        <v>45467</v>
      </c>
      <c r="B69" s="8" t="s">
        <v>4</v>
      </c>
      <c r="C69" s="9">
        <v>33.32</v>
      </c>
    </row>
    <row r="70" spans="1:3">
      <c r="A70" s="7">
        <v>45467</v>
      </c>
      <c r="B70" s="8" t="s">
        <v>5</v>
      </c>
      <c r="C70" s="9">
        <v>31.8</v>
      </c>
    </row>
    <row r="71" spans="1:3">
      <c r="A71" s="7">
        <v>45467</v>
      </c>
      <c r="B71" s="8" t="s">
        <v>12</v>
      </c>
      <c r="C71" s="9">
        <v>161.84</v>
      </c>
    </row>
    <row r="72" spans="1:3">
      <c r="A72" s="7">
        <v>45467</v>
      </c>
      <c r="B72" s="8" t="s">
        <v>3</v>
      </c>
      <c r="C72" s="9">
        <v>7.19</v>
      </c>
    </row>
    <row r="73" spans="1:3">
      <c r="A73" s="7">
        <v>45468</v>
      </c>
      <c r="B73" s="8" t="s">
        <v>9</v>
      </c>
      <c r="C73" s="9">
        <v>112.24</v>
      </c>
    </row>
    <row r="74" spans="1:3">
      <c r="A74" s="7">
        <v>45468</v>
      </c>
      <c r="B74" s="8" t="s">
        <v>8</v>
      </c>
      <c r="C74" s="9">
        <v>29.05</v>
      </c>
    </row>
    <row r="75" spans="1:3">
      <c r="A75" s="7">
        <v>45468</v>
      </c>
      <c r="B75" s="8" t="s">
        <v>3</v>
      </c>
      <c r="C75" s="9">
        <v>10.08</v>
      </c>
    </row>
    <row r="76" spans="1:3">
      <c r="A76" s="7">
        <v>45468</v>
      </c>
      <c r="B76" s="8" t="s">
        <v>5</v>
      </c>
      <c r="C76" s="9">
        <v>34.78</v>
      </c>
    </row>
    <row r="77" spans="1:3">
      <c r="A77" s="7">
        <v>45468</v>
      </c>
      <c r="B77" s="8" t="s">
        <v>3</v>
      </c>
      <c r="C77" s="9">
        <v>8</v>
      </c>
    </row>
    <row r="78" spans="1:3">
      <c r="A78" s="7">
        <v>45469</v>
      </c>
      <c r="B78" s="8" t="s">
        <v>4</v>
      </c>
      <c r="C78" s="9">
        <v>31.91</v>
      </c>
    </row>
    <row r="79" spans="1:3">
      <c r="A79" s="7">
        <v>45469</v>
      </c>
      <c r="B79" s="8" t="s">
        <v>3</v>
      </c>
      <c r="C79" s="9">
        <v>10.34</v>
      </c>
    </row>
    <row r="80" spans="1:3">
      <c r="A80" s="7">
        <v>45469</v>
      </c>
      <c r="B80" s="8" t="s">
        <v>8</v>
      </c>
      <c r="C80" s="9">
        <v>33.11</v>
      </c>
    </row>
    <row r="81" spans="1:3">
      <c r="A81" s="7">
        <v>45469</v>
      </c>
      <c r="B81" s="8" t="s">
        <v>11</v>
      </c>
      <c r="C81" s="9">
        <v>34.54</v>
      </c>
    </row>
    <row r="82" spans="1:3">
      <c r="A82" s="7">
        <v>45470</v>
      </c>
      <c r="B82" s="8" t="s">
        <v>9</v>
      </c>
      <c r="C82" s="9">
        <v>143.11000000000001</v>
      </c>
    </row>
    <row r="83" spans="1:3">
      <c r="A83" s="7">
        <v>45470</v>
      </c>
      <c r="B83" s="8" t="s">
        <v>3</v>
      </c>
      <c r="C83" s="9">
        <v>12.04</v>
      </c>
    </row>
    <row r="84" spans="1:3">
      <c r="A84" s="7">
        <v>45470</v>
      </c>
      <c r="B84" s="8" t="s">
        <v>12</v>
      </c>
      <c r="C84" s="9">
        <v>169.92</v>
      </c>
    </row>
    <row r="85" spans="1:3">
      <c r="A85" s="7">
        <v>45471</v>
      </c>
      <c r="B85" s="8" t="s">
        <v>8</v>
      </c>
      <c r="C85" s="9">
        <v>35.67</v>
      </c>
    </row>
    <row r="86" spans="1:3">
      <c r="A86" s="7">
        <v>45471</v>
      </c>
      <c r="B86" s="8" t="s">
        <v>3</v>
      </c>
      <c r="C86" s="9">
        <v>11.8</v>
      </c>
    </row>
    <row r="87" spans="1:3">
      <c r="A87" s="7">
        <v>45471</v>
      </c>
      <c r="B87" s="8" t="s">
        <v>9</v>
      </c>
      <c r="C87" s="9">
        <v>131.28</v>
      </c>
    </row>
    <row r="88" spans="1:3">
      <c r="A88" s="7">
        <v>45471</v>
      </c>
      <c r="B88" s="8" t="s">
        <v>13</v>
      </c>
      <c r="C88" s="9">
        <v>118.1</v>
      </c>
    </row>
    <row r="89" spans="1:3">
      <c r="A89" s="7">
        <v>45471</v>
      </c>
      <c r="B89" s="8" t="s">
        <v>10</v>
      </c>
      <c r="C89" s="9">
        <v>34.72</v>
      </c>
    </row>
    <row r="90" spans="1:3">
      <c r="A90" s="7">
        <v>45472</v>
      </c>
      <c r="B90" s="8" t="s">
        <v>4</v>
      </c>
      <c r="C90" s="9">
        <v>34.4</v>
      </c>
    </row>
    <row r="91" spans="1:3">
      <c r="A91" s="7"/>
      <c r="B91" s="8"/>
      <c r="C91" s="9"/>
    </row>
    <row r="92" spans="1:3">
      <c r="A92" s="7"/>
      <c r="B92" s="8"/>
      <c r="C92" s="9"/>
    </row>
    <row r="93" spans="1:3">
      <c r="A93" s="7"/>
      <c r="B93" s="5"/>
      <c r="C93" s="9"/>
    </row>
    <row r="94" spans="1:3">
      <c r="A94" s="7"/>
      <c r="B94" s="8"/>
      <c r="C94" s="9"/>
    </row>
    <row r="95" spans="1:3">
      <c r="A95" s="7"/>
      <c r="B95" s="8"/>
      <c r="C95" s="9"/>
    </row>
    <row r="96" spans="1:3">
      <c r="A96" s="7"/>
      <c r="B96" s="8"/>
      <c r="C96" s="9"/>
    </row>
    <row r="97" spans="1:3">
      <c r="A97" s="7"/>
      <c r="B97" s="8"/>
      <c r="C97" s="9"/>
    </row>
    <row r="98" spans="1:3">
      <c r="A98" s="7"/>
      <c r="B98" s="8"/>
      <c r="C98" s="9"/>
    </row>
    <row r="99" spans="1:3">
      <c r="A99" s="7"/>
      <c r="B99" s="8"/>
      <c r="C99" s="9"/>
    </row>
    <row r="100" spans="1:3">
      <c r="A100" s="7"/>
      <c r="B100" s="8"/>
      <c r="C100" s="9"/>
    </row>
    <row r="101" spans="1:3">
      <c r="A101" s="7"/>
      <c r="B101" s="8"/>
      <c r="C101" s="9"/>
    </row>
    <row r="102" spans="1:3">
      <c r="A102" s="7"/>
      <c r="B102" s="8"/>
      <c r="C102" s="9"/>
    </row>
    <row r="103" spans="1:3">
      <c r="A103" s="7"/>
      <c r="B103" s="8"/>
      <c r="C103" s="9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>
  <dimension ref="A1:C106"/>
  <sheetViews>
    <sheetView topLeftCell="A80" workbookViewId="0">
      <selection activeCell="A2" sqref="A2:C106"/>
    </sheetView>
  </sheetViews>
  <sheetFormatPr defaultRowHeight="15"/>
  <cols>
    <col min="1" max="1" width="24.85546875" customWidth="1"/>
    <col min="2" max="2" width="24.140625" customWidth="1"/>
    <col min="3" max="3" width="29.5703125" customWidth="1"/>
  </cols>
  <sheetData>
    <row r="1" spans="1:3">
      <c r="A1" s="1" t="s">
        <v>0</v>
      </c>
      <c r="B1" s="2" t="s">
        <v>2</v>
      </c>
      <c r="C1" s="3" t="s">
        <v>1</v>
      </c>
    </row>
    <row r="2" spans="1:3">
      <c r="A2" s="4">
        <v>45474</v>
      </c>
      <c r="B2" s="8" t="s">
        <v>11</v>
      </c>
      <c r="C2" s="6">
        <v>44.59</v>
      </c>
    </row>
    <row r="3" spans="1:3">
      <c r="A3" s="4">
        <v>45474</v>
      </c>
      <c r="B3" s="8" t="s">
        <v>8</v>
      </c>
      <c r="C3" s="6">
        <v>31.69</v>
      </c>
    </row>
    <row r="4" spans="1:3">
      <c r="A4" s="4">
        <v>45474</v>
      </c>
      <c r="B4" s="8" t="s">
        <v>3</v>
      </c>
      <c r="C4" s="6">
        <v>11.67</v>
      </c>
    </row>
    <row r="5" spans="1:3">
      <c r="A5" s="4">
        <v>45474</v>
      </c>
      <c r="B5" s="8" t="s">
        <v>9</v>
      </c>
      <c r="C5" s="6">
        <v>101.47</v>
      </c>
    </row>
    <row r="6" spans="1:3">
      <c r="A6" s="4">
        <v>45474</v>
      </c>
      <c r="B6" s="8" t="s">
        <v>3</v>
      </c>
      <c r="C6" s="6">
        <v>7.74</v>
      </c>
    </row>
    <row r="7" spans="1:3">
      <c r="A7" s="4">
        <v>45475</v>
      </c>
      <c r="B7" s="8" t="s">
        <v>8</v>
      </c>
      <c r="C7" s="6">
        <v>34.43</v>
      </c>
    </row>
    <row r="8" spans="1:3">
      <c r="A8" s="4">
        <v>45475</v>
      </c>
      <c r="B8" s="8" t="s">
        <v>11</v>
      </c>
      <c r="C8" s="6">
        <v>38.549999999999997</v>
      </c>
    </row>
    <row r="9" spans="1:3">
      <c r="A9" s="4">
        <v>45475</v>
      </c>
      <c r="B9" s="8" t="s">
        <v>3</v>
      </c>
      <c r="C9" s="6">
        <v>4.99</v>
      </c>
    </row>
    <row r="10" spans="1:3">
      <c r="A10" s="4">
        <v>45475</v>
      </c>
      <c r="B10" s="8" t="s">
        <v>3</v>
      </c>
      <c r="C10" s="6">
        <v>7.55</v>
      </c>
    </row>
    <row r="11" spans="1:3">
      <c r="A11" s="4">
        <v>45476</v>
      </c>
      <c r="B11" s="8" t="s">
        <v>12</v>
      </c>
      <c r="C11" s="6">
        <v>167.03</v>
      </c>
    </row>
    <row r="12" spans="1:3">
      <c r="A12" s="4">
        <v>45476</v>
      </c>
      <c r="B12" s="8" t="s">
        <v>8</v>
      </c>
      <c r="C12" s="6">
        <v>30.2</v>
      </c>
    </row>
    <row r="13" spans="1:3">
      <c r="A13" s="4">
        <v>45476</v>
      </c>
      <c r="B13" s="8" t="s">
        <v>4</v>
      </c>
      <c r="C13" s="6">
        <v>34.46</v>
      </c>
    </row>
    <row r="14" spans="1:3">
      <c r="A14" s="4">
        <v>45476</v>
      </c>
      <c r="B14" s="8" t="s">
        <v>9</v>
      </c>
      <c r="C14" s="6">
        <v>107.93</v>
      </c>
    </row>
    <row r="15" spans="1:3">
      <c r="A15" s="4">
        <v>45477</v>
      </c>
      <c r="B15" s="8" t="s">
        <v>11</v>
      </c>
      <c r="C15" s="6">
        <v>42.39</v>
      </c>
    </row>
    <row r="16" spans="1:3">
      <c r="A16" s="4">
        <v>45477</v>
      </c>
      <c r="B16" s="8" t="s">
        <v>8</v>
      </c>
      <c r="C16" s="6">
        <v>31.61</v>
      </c>
    </row>
    <row r="17" spans="1:3">
      <c r="A17" s="4">
        <v>45477</v>
      </c>
      <c r="B17" s="8" t="s">
        <v>3</v>
      </c>
      <c r="C17" s="6">
        <v>11.39</v>
      </c>
    </row>
    <row r="18" spans="1:3">
      <c r="A18" s="4">
        <v>45477</v>
      </c>
      <c r="B18" s="8" t="s">
        <v>3</v>
      </c>
      <c r="C18" s="6">
        <v>11.04</v>
      </c>
    </row>
    <row r="19" spans="1:3">
      <c r="A19" s="4">
        <v>45478</v>
      </c>
      <c r="B19" s="8" t="s">
        <v>11</v>
      </c>
      <c r="C19" s="6">
        <v>33.700000000000003</v>
      </c>
    </row>
    <row r="20" spans="1:3">
      <c r="A20" s="4">
        <v>45478</v>
      </c>
      <c r="B20" s="8" t="s">
        <v>12</v>
      </c>
      <c r="C20" s="6">
        <v>169.41</v>
      </c>
    </row>
    <row r="21" spans="1:3">
      <c r="A21" s="4">
        <v>45478</v>
      </c>
      <c r="B21" s="8" t="s">
        <v>9</v>
      </c>
      <c r="C21" s="6">
        <v>118.62</v>
      </c>
    </row>
    <row r="22" spans="1:3">
      <c r="A22" s="4">
        <v>45478</v>
      </c>
      <c r="B22" s="8" t="s">
        <v>3</v>
      </c>
      <c r="C22" s="6">
        <v>12.84</v>
      </c>
    </row>
    <row r="23" spans="1:3">
      <c r="A23" s="4">
        <v>45479</v>
      </c>
      <c r="B23" s="8" t="s">
        <v>8</v>
      </c>
      <c r="C23" s="6">
        <v>45.89</v>
      </c>
    </row>
    <row r="24" spans="1:3">
      <c r="A24" s="4">
        <v>45481</v>
      </c>
      <c r="B24" s="8" t="s">
        <v>4</v>
      </c>
      <c r="C24" s="6">
        <v>33.26</v>
      </c>
    </row>
    <row r="25" spans="1:3">
      <c r="A25" s="4">
        <v>45481</v>
      </c>
      <c r="B25" s="8" t="s">
        <v>3</v>
      </c>
      <c r="C25" s="6">
        <v>11.92</v>
      </c>
    </row>
    <row r="26" spans="1:3">
      <c r="A26" s="4">
        <v>45481</v>
      </c>
      <c r="B26" s="8" t="s">
        <v>8</v>
      </c>
      <c r="C26" s="6">
        <v>36.04</v>
      </c>
    </row>
    <row r="27" spans="1:3">
      <c r="A27" s="4">
        <v>45482</v>
      </c>
      <c r="B27" s="8" t="s">
        <v>9</v>
      </c>
      <c r="C27" s="9">
        <v>128.74</v>
      </c>
    </row>
    <row r="28" spans="1:3">
      <c r="A28" s="4">
        <v>45482</v>
      </c>
      <c r="B28" s="8" t="s">
        <v>3</v>
      </c>
      <c r="C28" s="9">
        <v>12.14</v>
      </c>
    </row>
    <row r="29" spans="1:3">
      <c r="A29" s="4">
        <v>45482</v>
      </c>
      <c r="B29" s="8" t="s">
        <v>11</v>
      </c>
      <c r="C29" s="9">
        <v>37.57</v>
      </c>
    </row>
    <row r="30" spans="1:3">
      <c r="A30" s="4">
        <v>45483</v>
      </c>
      <c r="B30" s="8" t="s">
        <v>12</v>
      </c>
      <c r="C30" s="9">
        <v>135.19999999999999</v>
      </c>
    </row>
    <row r="31" spans="1:3">
      <c r="A31" s="4">
        <v>45483</v>
      </c>
      <c r="B31" s="8" t="s">
        <v>8</v>
      </c>
      <c r="C31" s="6">
        <v>37.99</v>
      </c>
    </row>
    <row r="32" spans="1:3">
      <c r="A32" s="4">
        <v>45483</v>
      </c>
      <c r="B32" s="8" t="s">
        <v>3</v>
      </c>
      <c r="C32" s="9">
        <v>9.14</v>
      </c>
    </row>
    <row r="33" spans="1:3">
      <c r="A33" s="4">
        <v>45484</v>
      </c>
      <c r="B33" s="8" t="s">
        <v>4</v>
      </c>
      <c r="C33" s="9">
        <v>36.44</v>
      </c>
    </row>
    <row r="34" spans="1:3">
      <c r="A34" s="4">
        <v>45484</v>
      </c>
      <c r="B34" s="8" t="s">
        <v>3</v>
      </c>
      <c r="C34" s="9">
        <v>12.71</v>
      </c>
    </row>
    <row r="35" spans="1:3">
      <c r="A35" s="4">
        <v>45485</v>
      </c>
      <c r="B35" s="8" t="s">
        <v>8</v>
      </c>
      <c r="C35" s="9">
        <v>40.14</v>
      </c>
    </row>
    <row r="36" spans="1:3">
      <c r="A36" s="4">
        <v>45485</v>
      </c>
      <c r="B36" s="8" t="s">
        <v>9</v>
      </c>
      <c r="C36" s="9">
        <v>154.61000000000001</v>
      </c>
    </row>
    <row r="37" spans="1:3">
      <c r="A37" s="4">
        <v>45485</v>
      </c>
      <c r="B37" s="8" t="s">
        <v>12</v>
      </c>
      <c r="C37" s="9">
        <v>175.48</v>
      </c>
    </row>
    <row r="38" spans="1:3">
      <c r="A38" s="4">
        <v>45485</v>
      </c>
      <c r="B38" s="8" t="s">
        <v>11</v>
      </c>
      <c r="C38" s="9">
        <v>36.25</v>
      </c>
    </row>
    <row r="39" spans="1:3">
      <c r="A39" s="4">
        <v>45486</v>
      </c>
      <c r="B39" s="8" t="s">
        <v>8</v>
      </c>
      <c r="C39" s="9">
        <v>31.97</v>
      </c>
    </row>
    <row r="40" spans="1:3">
      <c r="A40" s="4">
        <v>45486</v>
      </c>
      <c r="B40" s="8" t="s">
        <v>3</v>
      </c>
      <c r="C40" s="9">
        <v>12.91</v>
      </c>
    </row>
    <row r="41" spans="1:3">
      <c r="A41" s="4">
        <v>45486</v>
      </c>
      <c r="B41" s="8" t="s">
        <v>9</v>
      </c>
      <c r="C41" s="9">
        <v>66.260000000000005</v>
      </c>
    </row>
    <row r="42" spans="1:3">
      <c r="A42" s="7">
        <v>45488</v>
      </c>
      <c r="B42" s="8" t="s">
        <v>3</v>
      </c>
      <c r="C42" s="9">
        <v>12.1</v>
      </c>
    </row>
    <row r="43" spans="1:3">
      <c r="A43" s="7">
        <v>45488</v>
      </c>
      <c r="B43" s="8" t="s">
        <v>3</v>
      </c>
      <c r="C43" s="9">
        <v>12.51</v>
      </c>
    </row>
    <row r="44" spans="1:3">
      <c r="A44" s="7">
        <v>45489</v>
      </c>
      <c r="B44" s="8" t="s">
        <v>4</v>
      </c>
      <c r="C44" s="9">
        <v>33.49</v>
      </c>
    </row>
    <row r="45" spans="1:3">
      <c r="A45" s="7">
        <v>45489</v>
      </c>
      <c r="B45" s="8" t="s">
        <v>11</v>
      </c>
      <c r="C45" s="9">
        <v>37</v>
      </c>
    </row>
    <row r="46" spans="1:3">
      <c r="A46" s="7">
        <v>45489</v>
      </c>
      <c r="B46" s="8" t="s">
        <v>8</v>
      </c>
      <c r="C46" s="9">
        <v>35.04</v>
      </c>
    </row>
    <row r="47" spans="1:3">
      <c r="A47" s="7">
        <v>45489</v>
      </c>
      <c r="B47" s="8" t="s">
        <v>3</v>
      </c>
      <c r="C47" s="9">
        <v>12.8</v>
      </c>
    </row>
    <row r="48" spans="1:3">
      <c r="A48" s="7">
        <v>45489</v>
      </c>
      <c r="B48" s="8" t="s">
        <v>12</v>
      </c>
      <c r="C48" s="9">
        <v>175.75</v>
      </c>
    </row>
    <row r="49" spans="1:3">
      <c r="A49" s="7">
        <v>45489</v>
      </c>
      <c r="B49" s="8" t="s">
        <v>9</v>
      </c>
      <c r="C49" s="9">
        <v>108.18</v>
      </c>
    </row>
    <row r="50" spans="1:3">
      <c r="A50" s="7">
        <v>45489</v>
      </c>
      <c r="B50" s="8" t="s">
        <v>3</v>
      </c>
      <c r="C50" s="9">
        <v>10.25</v>
      </c>
    </row>
    <row r="51" spans="1:3">
      <c r="A51" s="7">
        <v>45490</v>
      </c>
      <c r="B51" s="8" t="s">
        <v>13</v>
      </c>
      <c r="C51" s="9">
        <v>72.78</v>
      </c>
    </row>
    <row r="52" spans="1:3">
      <c r="A52" s="7">
        <v>45490</v>
      </c>
      <c r="B52" s="8" t="s">
        <v>8</v>
      </c>
      <c r="C52" s="9">
        <v>31.12</v>
      </c>
    </row>
    <row r="53" spans="1:3">
      <c r="A53" s="7">
        <v>45490</v>
      </c>
      <c r="B53" s="8" t="s">
        <v>3</v>
      </c>
      <c r="C53" s="9">
        <v>12.39</v>
      </c>
    </row>
    <row r="54" spans="1:3">
      <c r="A54" s="7">
        <v>45490</v>
      </c>
      <c r="B54" s="8" t="s">
        <v>11</v>
      </c>
      <c r="C54" s="9">
        <v>39.659999999999997</v>
      </c>
    </row>
    <row r="55" spans="1:3">
      <c r="A55" s="7">
        <v>45490</v>
      </c>
      <c r="B55" s="8" t="s">
        <v>3</v>
      </c>
      <c r="C55" s="6">
        <v>12.3</v>
      </c>
    </row>
    <row r="56" spans="1:3">
      <c r="A56" s="7">
        <v>45491</v>
      </c>
      <c r="B56" s="8" t="s">
        <v>3</v>
      </c>
      <c r="C56" s="9">
        <v>10.34</v>
      </c>
    </row>
    <row r="57" spans="1:3">
      <c r="A57" s="7">
        <v>45491</v>
      </c>
      <c r="B57" s="8" t="s">
        <v>4</v>
      </c>
      <c r="C57" s="9">
        <v>32.369999999999997</v>
      </c>
    </row>
    <row r="58" spans="1:3">
      <c r="A58" s="7">
        <v>45491</v>
      </c>
      <c r="B58" s="8" t="s">
        <v>8</v>
      </c>
      <c r="C58" s="9">
        <v>30.54</v>
      </c>
    </row>
    <row r="59" spans="1:3">
      <c r="A59" s="7">
        <v>45491</v>
      </c>
      <c r="B59" s="8" t="s">
        <v>9</v>
      </c>
      <c r="C59" s="9">
        <v>123.52</v>
      </c>
    </row>
    <row r="60" spans="1:3">
      <c r="A60" s="7">
        <v>45491</v>
      </c>
      <c r="B60" s="8" t="s">
        <v>3</v>
      </c>
      <c r="C60" s="9">
        <v>12.37</v>
      </c>
    </row>
    <row r="61" spans="1:3">
      <c r="A61" s="7">
        <v>45492</v>
      </c>
      <c r="B61" s="8" t="s">
        <v>11</v>
      </c>
      <c r="C61" s="9">
        <v>40.03</v>
      </c>
    </row>
    <row r="62" spans="1:3">
      <c r="A62" s="7">
        <v>45492</v>
      </c>
      <c r="B62" s="8" t="s">
        <v>3</v>
      </c>
      <c r="C62" s="6">
        <v>11.98</v>
      </c>
    </row>
    <row r="63" spans="1:3">
      <c r="A63" s="7">
        <v>45492</v>
      </c>
      <c r="B63" s="8" t="s">
        <v>3</v>
      </c>
      <c r="C63" s="9">
        <v>12.24</v>
      </c>
    </row>
    <row r="64" spans="1:3">
      <c r="A64" s="7">
        <v>45493</v>
      </c>
      <c r="B64" s="8" t="s">
        <v>8</v>
      </c>
      <c r="C64" s="9">
        <v>42.55</v>
      </c>
    </row>
    <row r="65" spans="1:3">
      <c r="A65" s="7">
        <v>45493</v>
      </c>
      <c r="B65" s="8" t="s">
        <v>13</v>
      </c>
      <c r="C65" s="9">
        <v>76.959999999999994</v>
      </c>
    </row>
    <row r="66" spans="1:3">
      <c r="A66" s="7">
        <v>45493</v>
      </c>
      <c r="B66" s="8" t="s">
        <v>13</v>
      </c>
      <c r="C66" s="6">
        <v>15.05</v>
      </c>
    </row>
    <row r="67" spans="1:3">
      <c r="A67" s="7">
        <v>45493</v>
      </c>
      <c r="B67" s="8" t="s">
        <v>3</v>
      </c>
      <c r="C67" s="9">
        <v>12.89</v>
      </c>
    </row>
    <row r="68" spans="1:3">
      <c r="A68" s="7">
        <v>45495</v>
      </c>
      <c r="B68" s="8" t="s">
        <v>12</v>
      </c>
      <c r="C68" s="9">
        <v>178.94</v>
      </c>
    </row>
    <row r="69" spans="1:3">
      <c r="A69" s="7">
        <v>45495</v>
      </c>
      <c r="B69" s="8" t="s">
        <v>3</v>
      </c>
      <c r="C69" s="9">
        <v>13.09</v>
      </c>
    </row>
    <row r="70" spans="1:3">
      <c r="A70" s="7">
        <v>45495</v>
      </c>
      <c r="B70" s="8" t="s">
        <v>11</v>
      </c>
      <c r="C70" s="9">
        <v>34.81</v>
      </c>
    </row>
    <row r="71" spans="1:3">
      <c r="A71" s="7">
        <v>45495</v>
      </c>
      <c r="B71" s="8" t="s">
        <v>3</v>
      </c>
      <c r="C71" s="9">
        <v>10.31</v>
      </c>
    </row>
    <row r="72" spans="1:3">
      <c r="A72" s="7">
        <v>45496</v>
      </c>
      <c r="B72" s="8" t="s">
        <v>13</v>
      </c>
      <c r="C72" s="9">
        <v>70.069999999999993</v>
      </c>
    </row>
    <row r="73" spans="1:3">
      <c r="A73" s="7">
        <v>45496</v>
      </c>
      <c r="B73" s="8" t="s">
        <v>8</v>
      </c>
      <c r="C73" s="9">
        <v>37.69</v>
      </c>
    </row>
    <row r="74" spans="1:3">
      <c r="A74" s="7">
        <v>45496</v>
      </c>
      <c r="B74" s="8" t="s">
        <v>4</v>
      </c>
      <c r="C74" s="9">
        <v>33.76</v>
      </c>
    </row>
    <row r="75" spans="1:3">
      <c r="A75" s="7">
        <v>45496</v>
      </c>
      <c r="B75" s="8" t="s">
        <v>3</v>
      </c>
      <c r="C75" s="9">
        <v>11.32</v>
      </c>
    </row>
    <row r="76" spans="1:3">
      <c r="A76" s="7">
        <v>45496</v>
      </c>
      <c r="B76" s="8" t="s">
        <v>10</v>
      </c>
      <c r="C76" s="9">
        <v>17.05</v>
      </c>
    </row>
    <row r="77" spans="1:3">
      <c r="A77" s="7">
        <v>45496</v>
      </c>
      <c r="B77" s="8" t="s">
        <v>3</v>
      </c>
      <c r="C77" s="9">
        <v>11.48</v>
      </c>
    </row>
    <row r="78" spans="1:3">
      <c r="A78" s="7">
        <v>45496</v>
      </c>
      <c r="B78" s="8" t="s">
        <v>11</v>
      </c>
      <c r="C78" s="9">
        <v>37.06</v>
      </c>
    </row>
    <row r="79" spans="1:3">
      <c r="A79" s="7">
        <v>45497</v>
      </c>
      <c r="B79" s="8" t="s">
        <v>13</v>
      </c>
      <c r="C79" s="9">
        <v>61.09</v>
      </c>
    </row>
    <row r="80" spans="1:3">
      <c r="A80" s="7">
        <v>45497</v>
      </c>
      <c r="B80" s="8" t="s">
        <v>3</v>
      </c>
      <c r="C80" s="9">
        <v>12.93</v>
      </c>
    </row>
    <row r="81" spans="1:3">
      <c r="A81" s="7">
        <v>45497</v>
      </c>
      <c r="B81" s="8" t="s">
        <v>8</v>
      </c>
      <c r="C81" s="9">
        <v>37.01</v>
      </c>
    </row>
    <row r="82" spans="1:3">
      <c r="A82" s="7">
        <v>45497</v>
      </c>
      <c r="B82" s="8" t="s">
        <v>3</v>
      </c>
      <c r="C82" s="9">
        <v>11.58</v>
      </c>
    </row>
    <row r="83" spans="1:3">
      <c r="A83" s="7">
        <v>45498</v>
      </c>
      <c r="B83" s="8" t="s">
        <v>12</v>
      </c>
      <c r="C83" s="9">
        <v>151.54</v>
      </c>
    </row>
    <row r="84" spans="1:3">
      <c r="A84" s="7">
        <v>45498</v>
      </c>
      <c r="B84" s="8" t="s">
        <v>8</v>
      </c>
      <c r="C84" s="9">
        <v>30.64</v>
      </c>
    </row>
    <row r="85" spans="1:3">
      <c r="A85" s="7">
        <v>45498</v>
      </c>
      <c r="B85" s="8" t="s">
        <v>11</v>
      </c>
      <c r="C85" s="9">
        <v>39.700000000000003</v>
      </c>
    </row>
    <row r="86" spans="1:3">
      <c r="A86" s="7">
        <v>45498</v>
      </c>
      <c r="B86" s="8" t="s">
        <v>3</v>
      </c>
      <c r="C86" s="9">
        <v>13.94</v>
      </c>
    </row>
    <row r="87" spans="1:3">
      <c r="A87" s="7">
        <v>45499</v>
      </c>
      <c r="B87" s="8" t="s">
        <v>3</v>
      </c>
      <c r="C87" s="9">
        <v>10.75</v>
      </c>
    </row>
    <row r="88" spans="1:3">
      <c r="A88" s="7">
        <v>45499</v>
      </c>
      <c r="B88" s="8" t="s">
        <v>3</v>
      </c>
      <c r="C88" s="9">
        <v>12.74</v>
      </c>
    </row>
    <row r="89" spans="1:3">
      <c r="A89" s="7">
        <v>45500</v>
      </c>
      <c r="B89" s="8" t="s">
        <v>4</v>
      </c>
      <c r="C89" s="9">
        <v>32.700000000000003</v>
      </c>
    </row>
    <row r="90" spans="1:3">
      <c r="A90" s="7">
        <v>45500</v>
      </c>
      <c r="B90" s="8" t="s">
        <v>8</v>
      </c>
      <c r="C90" s="9">
        <v>37.950000000000003</v>
      </c>
    </row>
    <row r="91" spans="1:3">
      <c r="A91" s="7">
        <v>45500</v>
      </c>
      <c r="B91" s="8" t="s">
        <v>9</v>
      </c>
      <c r="C91" s="9">
        <v>118.79</v>
      </c>
    </row>
    <row r="92" spans="1:3">
      <c r="A92" s="7">
        <v>45502</v>
      </c>
      <c r="B92" s="8" t="s">
        <v>3</v>
      </c>
      <c r="C92" s="9">
        <v>12.33</v>
      </c>
    </row>
    <row r="93" spans="1:3">
      <c r="A93" s="7">
        <v>45502</v>
      </c>
      <c r="B93" s="8" t="s">
        <v>11</v>
      </c>
      <c r="C93" s="9">
        <v>34.94</v>
      </c>
    </row>
    <row r="94" spans="1:3">
      <c r="A94" s="7">
        <v>45502</v>
      </c>
      <c r="B94" s="8" t="s">
        <v>12</v>
      </c>
      <c r="C94" s="9">
        <v>131.76</v>
      </c>
    </row>
    <row r="95" spans="1:3">
      <c r="A95" s="7">
        <v>45502</v>
      </c>
      <c r="B95" s="8" t="s">
        <v>3</v>
      </c>
      <c r="C95" s="9">
        <v>9.07</v>
      </c>
    </row>
    <row r="96" spans="1:3">
      <c r="A96" s="7">
        <v>45503</v>
      </c>
      <c r="B96" s="8" t="s">
        <v>8</v>
      </c>
      <c r="C96" s="9">
        <v>41.68</v>
      </c>
    </row>
    <row r="97" spans="1:3">
      <c r="A97" s="7">
        <v>45503</v>
      </c>
      <c r="B97" s="8" t="s">
        <v>9</v>
      </c>
      <c r="C97" s="9">
        <v>138.37</v>
      </c>
    </row>
    <row r="98" spans="1:3">
      <c r="A98" s="7">
        <v>45503</v>
      </c>
      <c r="B98" s="8" t="s">
        <v>3</v>
      </c>
      <c r="C98" s="9">
        <v>11.44</v>
      </c>
    </row>
    <row r="99" spans="1:3">
      <c r="A99" s="7">
        <v>45503</v>
      </c>
      <c r="B99" s="8" t="s">
        <v>13</v>
      </c>
      <c r="C99" s="9">
        <v>95.77</v>
      </c>
    </row>
    <row r="100" spans="1:3">
      <c r="A100" s="7">
        <v>45503</v>
      </c>
      <c r="B100" s="8" t="s">
        <v>3</v>
      </c>
      <c r="C100" s="9">
        <v>12.32</v>
      </c>
    </row>
    <row r="101" spans="1:3">
      <c r="A101" s="7">
        <v>45504</v>
      </c>
      <c r="B101" s="8" t="s">
        <v>11</v>
      </c>
      <c r="C101" s="9">
        <v>34.57</v>
      </c>
    </row>
    <row r="102" spans="1:3">
      <c r="A102" s="7">
        <v>45504</v>
      </c>
      <c r="B102" s="8" t="s">
        <v>4</v>
      </c>
      <c r="C102" s="9">
        <v>33.159999999999997</v>
      </c>
    </row>
    <row r="103" spans="1:3">
      <c r="A103" s="7">
        <v>45504</v>
      </c>
      <c r="B103" s="8" t="s">
        <v>8</v>
      </c>
      <c r="C103" s="9">
        <v>31.04</v>
      </c>
    </row>
    <row r="104" spans="1:3">
      <c r="A104" s="7">
        <v>45504</v>
      </c>
      <c r="B104" s="8" t="s">
        <v>3</v>
      </c>
      <c r="C104" s="9">
        <v>8.59</v>
      </c>
    </row>
    <row r="105" spans="1:3">
      <c r="A105" s="7">
        <v>45504</v>
      </c>
      <c r="B105" s="8" t="s">
        <v>9</v>
      </c>
      <c r="C105" s="9">
        <v>126.56</v>
      </c>
    </row>
    <row r="106" spans="1:3">
      <c r="A106" s="7">
        <v>45504</v>
      </c>
      <c r="B106" s="8" t="s">
        <v>3</v>
      </c>
      <c r="C106" s="9">
        <v>7.4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>
  <dimension ref="A1:C106"/>
  <sheetViews>
    <sheetView topLeftCell="A74" workbookViewId="0">
      <selection activeCell="A2" sqref="A2:C85"/>
    </sheetView>
  </sheetViews>
  <sheetFormatPr defaultRowHeight="15"/>
  <cols>
    <col min="1" max="1" width="19.7109375" customWidth="1"/>
    <col min="2" max="2" width="19.140625" customWidth="1"/>
    <col min="3" max="3" width="28.28515625" customWidth="1"/>
  </cols>
  <sheetData>
    <row r="1" spans="1:3">
      <c r="A1" s="1" t="s">
        <v>0</v>
      </c>
      <c r="B1" s="2" t="s">
        <v>2</v>
      </c>
      <c r="C1" s="3" t="s">
        <v>1</v>
      </c>
    </row>
    <row r="2" spans="1:3">
      <c r="A2" s="4">
        <v>45505</v>
      </c>
      <c r="B2" s="8" t="s">
        <v>8</v>
      </c>
      <c r="C2" s="6">
        <v>32.1</v>
      </c>
    </row>
    <row r="3" spans="1:3">
      <c r="A3" s="4">
        <v>45505</v>
      </c>
      <c r="B3" s="8" t="s">
        <v>9</v>
      </c>
      <c r="C3" s="6">
        <v>118.55</v>
      </c>
    </row>
    <row r="4" spans="1:3">
      <c r="A4" s="4">
        <v>45505</v>
      </c>
      <c r="B4" s="8" t="s">
        <v>3</v>
      </c>
      <c r="C4" s="6">
        <v>7.65</v>
      </c>
    </row>
    <row r="5" spans="1:3">
      <c r="A5" s="4">
        <v>45506</v>
      </c>
      <c r="B5" s="8" t="s">
        <v>11</v>
      </c>
      <c r="C5" s="6">
        <v>37.79</v>
      </c>
    </row>
    <row r="6" spans="1:3">
      <c r="A6" s="4">
        <v>45506</v>
      </c>
      <c r="B6" s="8" t="s">
        <v>3</v>
      </c>
      <c r="C6" s="6">
        <v>11.8</v>
      </c>
    </row>
    <row r="7" spans="1:3">
      <c r="A7" s="4">
        <v>45506</v>
      </c>
      <c r="B7" s="8" t="s">
        <v>10</v>
      </c>
      <c r="C7" s="6">
        <v>28.26</v>
      </c>
    </row>
    <row r="8" spans="1:3">
      <c r="A8" s="4">
        <v>45506</v>
      </c>
      <c r="B8" s="8" t="s">
        <v>5</v>
      </c>
      <c r="C8" s="6">
        <v>34.03</v>
      </c>
    </row>
    <row r="9" spans="1:3">
      <c r="A9" s="4">
        <v>45506</v>
      </c>
      <c r="B9" s="8" t="s">
        <v>9</v>
      </c>
      <c r="C9" s="6">
        <v>96</v>
      </c>
    </row>
    <row r="10" spans="1:3">
      <c r="A10" s="4">
        <v>45506</v>
      </c>
      <c r="B10" s="8" t="s">
        <v>3</v>
      </c>
      <c r="C10" s="6">
        <v>11.29</v>
      </c>
    </row>
    <row r="11" spans="1:3">
      <c r="A11" s="4">
        <v>45507</v>
      </c>
      <c r="B11" s="8" t="s">
        <v>8</v>
      </c>
      <c r="C11" s="6">
        <v>37.82</v>
      </c>
    </row>
    <row r="12" spans="1:3">
      <c r="A12" s="4">
        <v>45507</v>
      </c>
      <c r="B12" s="8" t="s">
        <v>3</v>
      </c>
      <c r="C12" s="6">
        <v>12.8</v>
      </c>
    </row>
    <row r="13" spans="1:3">
      <c r="A13" s="4">
        <v>45509</v>
      </c>
      <c r="B13" s="8" t="s">
        <v>9</v>
      </c>
      <c r="C13" s="6">
        <v>99.57</v>
      </c>
    </row>
    <row r="14" spans="1:3">
      <c r="A14" s="4">
        <v>45509</v>
      </c>
      <c r="B14" s="8" t="s">
        <v>5</v>
      </c>
      <c r="C14" s="6">
        <v>35.39</v>
      </c>
    </row>
    <row r="15" spans="1:3">
      <c r="A15" s="4">
        <v>45509</v>
      </c>
      <c r="B15" s="8" t="s">
        <v>3</v>
      </c>
      <c r="C15" s="6">
        <v>12.56</v>
      </c>
    </row>
    <row r="16" spans="1:3">
      <c r="A16" s="4">
        <v>45510</v>
      </c>
      <c r="B16" s="8" t="s">
        <v>4</v>
      </c>
      <c r="C16" s="6">
        <v>33.770000000000003</v>
      </c>
    </row>
    <row r="17" spans="1:3">
      <c r="A17" s="4">
        <v>45510</v>
      </c>
      <c r="B17" s="8" t="s">
        <v>5</v>
      </c>
      <c r="C17" s="6">
        <v>35.11</v>
      </c>
    </row>
    <row r="18" spans="1:3">
      <c r="A18" s="4">
        <v>45510</v>
      </c>
      <c r="B18" s="8" t="s">
        <v>8</v>
      </c>
      <c r="C18" s="6">
        <v>35.950000000000003</v>
      </c>
    </row>
    <row r="19" spans="1:3">
      <c r="A19" s="4">
        <v>45510</v>
      </c>
      <c r="B19" s="8" t="s">
        <v>10</v>
      </c>
      <c r="C19" s="6">
        <v>20.75</v>
      </c>
    </row>
    <row r="20" spans="1:3">
      <c r="A20" s="4">
        <v>45510</v>
      </c>
      <c r="B20" s="8" t="s">
        <v>3</v>
      </c>
      <c r="C20" s="6">
        <v>12.13</v>
      </c>
    </row>
    <row r="21" spans="1:3">
      <c r="A21" s="4">
        <v>45511</v>
      </c>
      <c r="B21" s="8" t="s">
        <v>3</v>
      </c>
      <c r="C21" s="6">
        <v>11.34</v>
      </c>
    </row>
    <row r="22" spans="1:3">
      <c r="A22" s="4">
        <v>45511</v>
      </c>
      <c r="B22" s="8" t="s">
        <v>5</v>
      </c>
      <c r="C22" s="6">
        <v>31.24</v>
      </c>
    </row>
    <row r="23" spans="1:3">
      <c r="A23" s="4">
        <v>45511</v>
      </c>
      <c r="B23" s="8" t="s">
        <v>12</v>
      </c>
      <c r="C23" s="6">
        <v>154.15</v>
      </c>
    </row>
    <row r="24" spans="1:3">
      <c r="A24" s="4">
        <v>45511</v>
      </c>
      <c r="B24" s="8" t="s">
        <v>9</v>
      </c>
      <c r="C24" s="6">
        <v>96.12</v>
      </c>
    </row>
    <row r="25" spans="1:3">
      <c r="A25" s="4">
        <v>45511</v>
      </c>
      <c r="B25" s="8" t="s">
        <v>13</v>
      </c>
      <c r="C25" s="6">
        <v>68.260000000000005</v>
      </c>
    </row>
    <row r="26" spans="1:3">
      <c r="A26" s="4">
        <v>45511</v>
      </c>
      <c r="B26" s="8" t="s">
        <v>3</v>
      </c>
      <c r="C26" s="6">
        <v>12.89</v>
      </c>
    </row>
    <row r="27" spans="1:3">
      <c r="A27" s="4">
        <v>45511</v>
      </c>
      <c r="B27" s="8" t="s">
        <v>8</v>
      </c>
      <c r="C27" s="9">
        <v>36.42</v>
      </c>
    </row>
    <row r="28" spans="1:3">
      <c r="A28" s="4">
        <v>45512</v>
      </c>
      <c r="B28" s="8" t="s">
        <v>10</v>
      </c>
      <c r="C28" s="9">
        <v>25.22</v>
      </c>
    </row>
    <row r="29" spans="1:3">
      <c r="A29" s="4">
        <v>45512</v>
      </c>
      <c r="B29" s="8" t="s">
        <v>13</v>
      </c>
      <c r="C29" s="9">
        <v>38.39</v>
      </c>
    </row>
    <row r="30" spans="1:3">
      <c r="A30" s="4">
        <v>45512</v>
      </c>
      <c r="B30" s="8" t="s">
        <v>3</v>
      </c>
      <c r="C30" s="9">
        <v>12.02</v>
      </c>
    </row>
    <row r="31" spans="1:3">
      <c r="A31" s="4">
        <v>45512</v>
      </c>
      <c r="B31" s="8" t="s">
        <v>5</v>
      </c>
      <c r="C31" s="6">
        <v>9.26</v>
      </c>
    </row>
    <row r="32" spans="1:3">
      <c r="A32" s="4">
        <v>45513</v>
      </c>
      <c r="B32" s="8" t="s">
        <v>9</v>
      </c>
      <c r="C32" s="9">
        <v>114.2</v>
      </c>
    </row>
    <row r="33" spans="1:3">
      <c r="A33" s="4">
        <v>45513</v>
      </c>
      <c r="B33" s="8" t="s">
        <v>3</v>
      </c>
      <c r="C33" s="9">
        <v>11.8</v>
      </c>
    </row>
    <row r="34" spans="1:3">
      <c r="A34" s="4">
        <v>45513</v>
      </c>
      <c r="B34" s="8" t="s">
        <v>5</v>
      </c>
      <c r="C34" s="9">
        <v>24.78</v>
      </c>
    </row>
    <row r="35" spans="1:3">
      <c r="A35" s="4">
        <v>45513</v>
      </c>
      <c r="B35" s="8" t="s">
        <v>8</v>
      </c>
      <c r="C35" s="9">
        <v>40.799999999999997</v>
      </c>
    </row>
    <row r="36" spans="1:3">
      <c r="A36" s="4">
        <v>45517</v>
      </c>
      <c r="B36" s="8" t="s">
        <v>12</v>
      </c>
      <c r="C36" s="9">
        <v>149.13</v>
      </c>
    </row>
    <row r="37" spans="1:3">
      <c r="A37" s="4">
        <v>45517</v>
      </c>
      <c r="B37" s="8" t="s">
        <v>5</v>
      </c>
      <c r="C37" s="9">
        <v>40.22</v>
      </c>
    </row>
    <row r="38" spans="1:3">
      <c r="A38" s="4">
        <v>45517</v>
      </c>
      <c r="B38" s="8" t="s">
        <v>11</v>
      </c>
      <c r="C38" s="9">
        <v>28.55</v>
      </c>
    </row>
    <row r="39" spans="1:3">
      <c r="A39" s="4">
        <v>45518</v>
      </c>
      <c r="B39" s="8" t="s">
        <v>9</v>
      </c>
      <c r="C39" s="9">
        <v>147.27000000000001</v>
      </c>
    </row>
    <row r="40" spans="1:3">
      <c r="A40" s="4">
        <v>45520</v>
      </c>
      <c r="B40" s="8" t="s">
        <v>5</v>
      </c>
      <c r="C40" s="9">
        <v>38.619999999999997</v>
      </c>
    </row>
    <row r="41" spans="1:3">
      <c r="A41" s="4">
        <v>45523</v>
      </c>
      <c r="B41" s="8" t="s">
        <v>3</v>
      </c>
      <c r="C41" s="9">
        <v>11.7</v>
      </c>
    </row>
    <row r="42" spans="1:3">
      <c r="A42" s="4">
        <v>45523</v>
      </c>
      <c r="B42" s="8" t="s">
        <v>4</v>
      </c>
      <c r="C42" s="9">
        <v>32.44</v>
      </c>
    </row>
    <row r="43" spans="1:3">
      <c r="A43" s="4">
        <v>45523</v>
      </c>
      <c r="B43" s="8" t="s">
        <v>12</v>
      </c>
      <c r="C43" s="9">
        <v>166.72</v>
      </c>
    </row>
    <row r="44" spans="1:3">
      <c r="A44" s="4">
        <v>45523</v>
      </c>
      <c r="B44" s="8" t="s">
        <v>8</v>
      </c>
      <c r="C44" s="9">
        <v>32.159999999999997</v>
      </c>
    </row>
    <row r="45" spans="1:3">
      <c r="A45" s="4">
        <v>45523</v>
      </c>
      <c r="B45" s="8" t="s">
        <v>3</v>
      </c>
      <c r="C45" s="9">
        <v>11.61</v>
      </c>
    </row>
    <row r="46" spans="1:3">
      <c r="A46" s="7">
        <v>45524</v>
      </c>
      <c r="B46" s="8" t="s">
        <v>9</v>
      </c>
      <c r="C46" s="9">
        <v>120.44</v>
      </c>
    </row>
    <row r="47" spans="1:3">
      <c r="A47" s="7">
        <v>45524</v>
      </c>
      <c r="B47" s="8" t="s">
        <v>3</v>
      </c>
      <c r="C47" s="9">
        <v>12.3</v>
      </c>
    </row>
    <row r="48" spans="1:3">
      <c r="A48" s="7">
        <v>45524</v>
      </c>
      <c r="B48" s="8" t="s">
        <v>8</v>
      </c>
      <c r="C48" s="9">
        <v>37.57</v>
      </c>
    </row>
    <row r="49" spans="1:3">
      <c r="A49" s="7">
        <v>45524</v>
      </c>
      <c r="B49" s="8" t="s">
        <v>5</v>
      </c>
      <c r="C49" s="9">
        <v>40.32</v>
      </c>
    </row>
    <row r="50" spans="1:3">
      <c r="A50" s="7">
        <v>45525</v>
      </c>
      <c r="B50" s="8" t="s">
        <v>3</v>
      </c>
      <c r="C50" s="9">
        <v>12.61</v>
      </c>
    </row>
    <row r="51" spans="1:3">
      <c r="A51" s="7">
        <v>45525</v>
      </c>
      <c r="B51" s="8" t="s">
        <v>8</v>
      </c>
      <c r="C51" s="9">
        <v>30.07</v>
      </c>
    </row>
    <row r="52" spans="1:3">
      <c r="A52" s="7">
        <v>45525</v>
      </c>
      <c r="B52" s="8" t="s">
        <v>3</v>
      </c>
      <c r="C52" s="9">
        <v>12.93</v>
      </c>
    </row>
    <row r="53" spans="1:3">
      <c r="A53" s="7">
        <v>45526</v>
      </c>
      <c r="B53" s="8" t="s">
        <v>4</v>
      </c>
      <c r="C53" s="9">
        <v>31.75</v>
      </c>
    </row>
    <row r="54" spans="1:3">
      <c r="A54" s="7">
        <v>45526</v>
      </c>
      <c r="B54" s="8" t="s">
        <v>5</v>
      </c>
      <c r="C54" s="9">
        <v>38.520000000000003</v>
      </c>
    </row>
    <row r="55" spans="1:3">
      <c r="A55" s="7">
        <v>45526</v>
      </c>
      <c r="B55" s="8" t="s">
        <v>9</v>
      </c>
      <c r="C55" s="6">
        <v>143.88999999999999</v>
      </c>
    </row>
    <row r="56" spans="1:3">
      <c r="A56" s="7">
        <v>45526</v>
      </c>
      <c r="B56" s="8" t="s">
        <v>3</v>
      </c>
      <c r="C56" s="9">
        <v>12.86</v>
      </c>
    </row>
    <row r="57" spans="1:3">
      <c r="A57" s="7">
        <v>45526</v>
      </c>
      <c r="B57" s="8" t="s">
        <v>8</v>
      </c>
      <c r="C57" s="9">
        <v>35.47</v>
      </c>
    </row>
    <row r="58" spans="1:3">
      <c r="A58" s="7">
        <v>45526</v>
      </c>
      <c r="B58" s="8" t="s">
        <v>12</v>
      </c>
      <c r="C58" s="9">
        <v>178.65</v>
      </c>
    </row>
    <row r="59" spans="1:3">
      <c r="A59" s="7">
        <v>45527</v>
      </c>
      <c r="B59" s="8" t="s">
        <v>13</v>
      </c>
      <c r="C59" s="9">
        <v>104.04</v>
      </c>
    </row>
    <row r="60" spans="1:3">
      <c r="A60" s="7">
        <v>45527</v>
      </c>
      <c r="B60" s="8" t="s">
        <v>5</v>
      </c>
      <c r="C60" s="9">
        <v>31.86</v>
      </c>
    </row>
    <row r="61" spans="1:3">
      <c r="A61" s="7">
        <v>45527</v>
      </c>
      <c r="B61" s="8" t="s">
        <v>3</v>
      </c>
      <c r="C61" s="9">
        <v>13</v>
      </c>
    </row>
    <row r="62" spans="1:3">
      <c r="A62" s="7">
        <v>45527</v>
      </c>
      <c r="B62" s="8" t="s">
        <v>8</v>
      </c>
      <c r="C62" s="6">
        <v>33.64</v>
      </c>
    </row>
    <row r="63" spans="1:3">
      <c r="A63" s="7">
        <v>45528</v>
      </c>
      <c r="B63" s="8" t="s">
        <v>9</v>
      </c>
      <c r="C63" s="9">
        <v>128.96</v>
      </c>
    </row>
    <row r="64" spans="1:3">
      <c r="A64" s="7">
        <v>45528</v>
      </c>
      <c r="B64" s="8" t="s">
        <v>3</v>
      </c>
      <c r="C64" s="9">
        <v>10.74</v>
      </c>
    </row>
    <row r="65" spans="1:3">
      <c r="A65" s="7">
        <v>45530</v>
      </c>
      <c r="B65" s="8" t="s">
        <v>8</v>
      </c>
      <c r="C65" s="9">
        <v>30.03</v>
      </c>
    </row>
    <row r="66" spans="1:3">
      <c r="A66" s="7">
        <v>45530</v>
      </c>
      <c r="B66" s="8" t="s">
        <v>5</v>
      </c>
      <c r="C66" s="6">
        <v>39.06</v>
      </c>
    </row>
    <row r="67" spans="1:3">
      <c r="A67" s="7">
        <v>45530</v>
      </c>
      <c r="B67" s="8" t="s">
        <v>3</v>
      </c>
      <c r="C67" s="9">
        <v>12.93</v>
      </c>
    </row>
    <row r="68" spans="1:3">
      <c r="A68" s="7">
        <v>45530</v>
      </c>
      <c r="B68" s="8" t="s">
        <v>12</v>
      </c>
      <c r="C68" s="9">
        <v>163.22</v>
      </c>
    </row>
    <row r="69" spans="1:3">
      <c r="A69" s="7">
        <v>45531</v>
      </c>
      <c r="B69" s="8" t="s">
        <v>8</v>
      </c>
      <c r="C69" s="9">
        <v>32.049999999999997</v>
      </c>
    </row>
    <row r="70" spans="1:3">
      <c r="A70" s="7">
        <v>45531</v>
      </c>
      <c r="B70" s="8" t="s">
        <v>3</v>
      </c>
      <c r="C70" s="9">
        <v>11.67</v>
      </c>
    </row>
    <row r="71" spans="1:3">
      <c r="A71" s="7">
        <v>45531</v>
      </c>
      <c r="B71" s="8" t="s">
        <v>4</v>
      </c>
      <c r="C71" s="9">
        <v>36.01</v>
      </c>
    </row>
    <row r="72" spans="1:3">
      <c r="A72" s="7">
        <v>45531</v>
      </c>
      <c r="B72" s="8" t="s">
        <v>5</v>
      </c>
      <c r="C72" s="9">
        <v>31.83</v>
      </c>
    </row>
    <row r="73" spans="1:3">
      <c r="A73" s="7">
        <v>45531</v>
      </c>
      <c r="B73" s="8" t="s">
        <v>9</v>
      </c>
      <c r="C73" s="9">
        <v>126.41</v>
      </c>
    </row>
    <row r="74" spans="1:3">
      <c r="A74" s="7">
        <v>45532</v>
      </c>
      <c r="B74" s="8" t="s">
        <v>3</v>
      </c>
      <c r="C74" s="9">
        <v>11.15</v>
      </c>
    </row>
    <row r="75" spans="1:3">
      <c r="A75" s="7">
        <v>45532</v>
      </c>
      <c r="B75" s="8" t="s">
        <v>8</v>
      </c>
      <c r="C75" s="9">
        <v>32.06</v>
      </c>
    </row>
    <row r="76" spans="1:3">
      <c r="A76" s="7">
        <v>45532</v>
      </c>
      <c r="B76" s="8" t="s">
        <v>3</v>
      </c>
      <c r="C76" s="9">
        <v>11.07</v>
      </c>
    </row>
    <row r="77" spans="1:3">
      <c r="A77" s="7">
        <v>45533</v>
      </c>
      <c r="B77" s="8" t="s">
        <v>5</v>
      </c>
      <c r="C77" s="9">
        <v>38.08</v>
      </c>
    </row>
    <row r="78" spans="1:3">
      <c r="A78" s="7">
        <v>45533</v>
      </c>
      <c r="B78" s="8" t="s">
        <v>3</v>
      </c>
      <c r="C78" s="9">
        <v>13.53</v>
      </c>
    </row>
    <row r="79" spans="1:3">
      <c r="A79" s="7">
        <v>45534</v>
      </c>
      <c r="B79" s="8" t="s">
        <v>12</v>
      </c>
      <c r="C79" s="9">
        <v>174.53</v>
      </c>
    </row>
    <row r="80" spans="1:3">
      <c r="A80" s="7">
        <v>45534</v>
      </c>
      <c r="B80" s="8" t="s">
        <v>8</v>
      </c>
      <c r="C80" s="9">
        <v>35.07</v>
      </c>
    </row>
    <row r="81" spans="1:3">
      <c r="A81" s="7">
        <v>45534</v>
      </c>
      <c r="B81" s="8" t="s">
        <v>11</v>
      </c>
      <c r="C81" s="9">
        <v>38.71</v>
      </c>
    </row>
    <row r="82" spans="1:3">
      <c r="A82" s="7">
        <v>45534</v>
      </c>
      <c r="B82" s="8" t="s">
        <v>3</v>
      </c>
      <c r="C82" s="9">
        <v>12.62</v>
      </c>
    </row>
    <row r="83" spans="1:3">
      <c r="A83" s="7">
        <v>45534</v>
      </c>
      <c r="B83" s="8" t="s">
        <v>9</v>
      </c>
      <c r="C83" s="9">
        <v>114.81</v>
      </c>
    </row>
    <row r="84" spans="1:3">
      <c r="A84" s="7">
        <v>45535</v>
      </c>
      <c r="B84" s="8" t="s">
        <v>5</v>
      </c>
      <c r="C84" s="9">
        <v>41.57</v>
      </c>
    </row>
    <row r="85" spans="1:3">
      <c r="A85" s="7">
        <v>45535</v>
      </c>
      <c r="B85" s="8" t="s">
        <v>3</v>
      </c>
      <c r="C85" s="9">
        <v>12.62</v>
      </c>
    </row>
    <row r="86" spans="1:3">
      <c r="A86" s="7"/>
      <c r="B86" s="8"/>
      <c r="C86" s="9"/>
    </row>
    <row r="87" spans="1:3">
      <c r="A87" s="7"/>
      <c r="B87" s="8"/>
      <c r="C87" s="9"/>
    </row>
    <row r="88" spans="1:3">
      <c r="A88" s="7"/>
      <c r="B88" s="8"/>
      <c r="C88" s="9"/>
    </row>
    <row r="89" spans="1:3">
      <c r="A89" s="7"/>
      <c r="B89" s="8"/>
      <c r="C89" s="9"/>
    </row>
    <row r="90" spans="1:3">
      <c r="A90" s="7"/>
      <c r="B90" s="8"/>
      <c r="C90" s="9"/>
    </row>
    <row r="91" spans="1:3">
      <c r="A91" s="7"/>
      <c r="B91" s="8"/>
      <c r="C91" s="9"/>
    </row>
    <row r="92" spans="1:3">
      <c r="A92" s="7"/>
      <c r="B92" s="8"/>
      <c r="C92" s="9"/>
    </row>
    <row r="93" spans="1:3">
      <c r="A93" s="7"/>
      <c r="B93" s="8"/>
      <c r="C93" s="9"/>
    </row>
    <row r="94" spans="1:3">
      <c r="A94" s="7"/>
      <c r="B94" s="8"/>
      <c r="C94" s="9"/>
    </row>
    <row r="95" spans="1:3">
      <c r="A95" s="7"/>
      <c r="B95" s="8"/>
      <c r="C95" s="9"/>
    </row>
    <row r="96" spans="1:3">
      <c r="A96" s="7"/>
      <c r="B96" s="8"/>
      <c r="C96" s="9"/>
    </row>
    <row r="97" spans="1:3">
      <c r="A97" s="7"/>
      <c r="B97" s="8"/>
      <c r="C97" s="9"/>
    </row>
    <row r="98" spans="1:3">
      <c r="A98" s="7"/>
      <c r="B98" s="8"/>
      <c r="C98" s="9"/>
    </row>
    <row r="99" spans="1:3">
      <c r="A99" s="7"/>
      <c r="B99" s="8"/>
      <c r="C99" s="9"/>
    </row>
    <row r="100" spans="1:3">
      <c r="A100" s="7"/>
      <c r="B100" s="8"/>
      <c r="C100" s="9"/>
    </row>
    <row r="101" spans="1:3">
      <c r="A101" s="7"/>
      <c r="B101" s="8"/>
      <c r="C101" s="9"/>
    </row>
    <row r="102" spans="1:3">
      <c r="A102" s="7"/>
      <c r="B102" s="8"/>
      <c r="C102" s="9"/>
    </row>
    <row r="103" spans="1:3">
      <c r="A103" s="7"/>
      <c r="B103" s="8"/>
      <c r="C103" s="9"/>
    </row>
    <row r="104" spans="1:3">
      <c r="A104" s="7"/>
      <c r="B104" s="8"/>
      <c r="C104" s="9"/>
    </row>
    <row r="105" spans="1:3">
      <c r="A105" s="7"/>
      <c r="B105" s="8"/>
      <c r="C105" s="9"/>
    </row>
    <row r="106" spans="1:3">
      <c r="A106" s="7"/>
      <c r="B106" s="8"/>
      <c r="C106" s="9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>
  <dimension ref="A1:C109"/>
  <sheetViews>
    <sheetView topLeftCell="A85" workbookViewId="0">
      <selection activeCell="A16" sqref="A16:C109"/>
    </sheetView>
  </sheetViews>
  <sheetFormatPr defaultRowHeight="15"/>
  <cols>
    <col min="1" max="1" width="19.28515625" customWidth="1"/>
    <col min="2" max="2" width="22.5703125" customWidth="1"/>
    <col min="3" max="3" width="22.140625" customWidth="1"/>
  </cols>
  <sheetData>
    <row r="1" spans="1:3">
      <c r="A1" s="1" t="s">
        <v>0</v>
      </c>
      <c r="B1" s="2" t="s">
        <v>2</v>
      </c>
      <c r="C1" s="3" t="s">
        <v>1</v>
      </c>
    </row>
    <row r="2" spans="1:3">
      <c r="A2" s="4">
        <v>45537</v>
      </c>
      <c r="B2" s="8" t="s">
        <v>4</v>
      </c>
      <c r="C2" s="6" t="s">
        <v>14</v>
      </c>
    </row>
    <row r="3" spans="1:3">
      <c r="A3" s="4">
        <v>45537</v>
      </c>
      <c r="B3" s="8" t="s">
        <v>8</v>
      </c>
      <c r="C3" s="6">
        <v>38.049999999999997</v>
      </c>
    </row>
    <row r="4" spans="1:3">
      <c r="A4" s="4">
        <v>45537</v>
      </c>
      <c r="B4" s="8" t="s">
        <v>3</v>
      </c>
      <c r="C4" s="6">
        <v>12.58</v>
      </c>
    </row>
    <row r="5" spans="1:3">
      <c r="A5" s="4">
        <v>45538</v>
      </c>
      <c r="B5" s="8" t="s">
        <v>12</v>
      </c>
      <c r="C5" s="6">
        <v>135.61000000000001</v>
      </c>
    </row>
    <row r="6" spans="1:3">
      <c r="A6" s="4">
        <v>45538</v>
      </c>
      <c r="B6" s="8" t="s">
        <v>10</v>
      </c>
      <c r="C6" s="6">
        <v>23.06</v>
      </c>
    </row>
    <row r="7" spans="1:3">
      <c r="A7" s="4">
        <v>45538</v>
      </c>
      <c r="B7" s="8" t="s">
        <v>3</v>
      </c>
      <c r="C7" s="6">
        <v>12.15</v>
      </c>
    </row>
    <row r="8" spans="1:3">
      <c r="A8" s="4">
        <v>45538</v>
      </c>
      <c r="B8" s="8" t="s">
        <v>8</v>
      </c>
      <c r="C8" s="6">
        <v>37.06</v>
      </c>
    </row>
    <row r="9" spans="1:3">
      <c r="A9" s="4">
        <v>45539</v>
      </c>
      <c r="B9" s="8" t="s">
        <v>5</v>
      </c>
      <c r="C9" s="6">
        <v>36.270000000000003</v>
      </c>
    </row>
    <row r="10" spans="1:3">
      <c r="A10" s="4">
        <v>45539</v>
      </c>
      <c r="B10" s="8" t="s">
        <v>3</v>
      </c>
      <c r="C10" s="6">
        <v>12.4</v>
      </c>
    </row>
    <row r="11" spans="1:3">
      <c r="A11" s="4">
        <v>45539</v>
      </c>
      <c r="B11" s="8" t="s">
        <v>9</v>
      </c>
      <c r="C11" s="6">
        <v>141.97</v>
      </c>
    </row>
    <row r="12" spans="1:3">
      <c r="A12" s="4">
        <v>45539</v>
      </c>
      <c r="B12" s="8" t="s">
        <v>8</v>
      </c>
      <c r="C12" s="6">
        <v>30.07</v>
      </c>
    </row>
    <row r="13" spans="1:3">
      <c r="A13" s="4">
        <v>45539</v>
      </c>
      <c r="B13" s="8" t="s">
        <v>10</v>
      </c>
      <c r="C13" s="6">
        <v>27.43</v>
      </c>
    </row>
    <row r="14" spans="1:3">
      <c r="A14" s="4">
        <v>45540</v>
      </c>
      <c r="B14" s="8" t="s">
        <v>12</v>
      </c>
      <c r="C14" s="6">
        <v>137.49</v>
      </c>
    </row>
    <row r="15" spans="1:3">
      <c r="A15" s="4">
        <v>45540</v>
      </c>
      <c r="B15" s="8" t="s">
        <v>12</v>
      </c>
      <c r="C15" s="6">
        <v>10.17</v>
      </c>
    </row>
    <row r="16" spans="1:3">
      <c r="A16" s="4">
        <v>45540</v>
      </c>
      <c r="B16" s="8" t="s">
        <v>5</v>
      </c>
      <c r="C16" s="6">
        <v>32.76</v>
      </c>
    </row>
    <row r="17" spans="1:3">
      <c r="A17" s="4">
        <v>45540</v>
      </c>
      <c r="B17" s="8" t="s">
        <v>8</v>
      </c>
      <c r="C17" s="6">
        <v>31.05</v>
      </c>
    </row>
    <row r="18" spans="1:3">
      <c r="A18" s="4">
        <v>45540</v>
      </c>
      <c r="B18" s="8" t="s">
        <v>11</v>
      </c>
      <c r="C18" s="6">
        <v>36.33</v>
      </c>
    </row>
    <row r="19" spans="1:3">
      <c r="A19" s="4">
        <v>45541</v>
      </c>
      <c r="B19" s="8" t="s">
        <v>4</v>
      </c>
      <c r="C19" s="6">
        <v>33.479999999999997</v>
      </c>
    </row>
    <row r="20" spans="1:3">
      <c r="A20" s="4">
        <v>45541</v>
      </c>
      <c r="B20" s="8" t="s">
        <v>9</v>
      </c>
      <c r="C20" s="6">
        <v>124.37</v>
      </c>
    </row>
    <row r="21" spans="1:3">
      <c r="A21" s="4">
        <v>45541</v>
      </c>
      <c r="B21" s="8" t="s">
        <v>3</v>
      </c>
      <c r="C21" s="6">
        <v>11.8</v>
      </c>
    </row>
    <row r="22" spans="1:3">
      <c r="A22" s="4">
        <v>45541</v>
      </c>
      <c r="B22" s="8" t="s">
        <v>8</v>
      </c>
      <c r="C22" s="6">
        <v>31.05</v>
      </c>
    </row>
    <row r="23" spans="1:3">
      <c r="A23" s="4">
        <v>45544</v>
      </c>
      <c r="B23" s="8" t="s">
        <v>5</v>
      </c>
      <c r="C23" s="6">
        <v>36.97</v>
      </c>
    </row>
    <row r="24" spans="1:3">
      <c r="A24" s="4">
        <v>45544</v>
      </c>
      <c r="B24" s="8" t="s">
        <v>3</v>
      </c>
      <c r="C24" s="6">
        <v>13.21</v>
      </c>
    </row>
    <row r="25" spans="1:3">
      <c r="A25" s="4">
        <v>45544</v>
      </c>
      <c r="B25" s="8" t="s">
        <v>3</v>
      </c>
      <c r="C25" s="6">
        <v>9.7899999999999991</v>
      </c>
    </row>
    <row r="26" spans="1:3">
      <c r="A26" s="4">
        <v>45544</v>
      </c>
      <c r="B26" s="8" t="s">
        <v>12</v>
      </c>
      <c r="C26" s="6">
        <v>143.57</v>
      </c>
    </row>
    <row r="27" spans="1:3">
      <c r="A27" s="4">
        <v>45544</v>
      </c>
      <c r="B27" s="8" t="s">
        <v>8</v>
      </c>
      <c r="C27" s="9">
        <v>36.549999999999997</v>
      </c>
    </row>
    <row r="28" spans="1:3">
      <c r="A28" s="4">
        <v>45545</v>
      </c>
      <c r="B28" s="8" t="s">
        <v>5</v>
      </c>
      <c r="C28" s="9">
        <v>36.270000000000003</v>
      </c>
    </row>
    <row r="29" spans="1:3">
      <c r="A29" s="4">
        <v>45545</v>
      </c>
      <c r="B29" s="8" t="s">
        <v>9</v>
      </c>
      <c r="C29" s="9">
        <v>117.66</v>
      </c>
    </row>
    <row r="30" spans="1:3">
      <c r="A30" s="4">
        <v>45545</v>
      </c>
      <c r="B30" s="8" t="s">
        <v>8</v>
      </c>
      <c r="C30" s="9">
        <v>30.99</v>
      </c>
    </row>
    <row r="31" spans="1:3">
      <c r="A31" s="4">
        <v>45545</v>
      </c>
      <c r="B31" s="8" t="s">
        <v>3</v>
      </c>
      <c r="C31" s="6">
        <v>12.29</v>
      </c>
    </row>
    <row r="32" spans="1:3">
      <c r="A32" s="4">
        <v>45545</v>
      </c>
      <c r="B32" s="8" t="s">
        <v>3</v>
      </c>
      <c r="C32" s="9">
        <v>7.87</v>
      </c>
    </row>
    <row r="33" spans="1:3">
      <c r="A33" s="4">
        <v>45546</v>
      </c>
      <c r="B33" s="8" t="s">
        <v>13</v>
      </c>
      <c r="C33" s="9">
        <v>75.2</v>
      </c>
    </row>
    <row r="34" spans="1:3">
      <c r="A34" s="4">
        <v>45546</v>
      </c>
      <c r="B34" s="8" t="s">
        <v>4</v>
      </c>
      <c r="C34" s="9">
        <v>28.51</v>
      </c>
    </row>
    <row r="35" spans="1:3">
      <c r="A35" s="4">
        <v>45546</v>
      </c>
      <c r="B35" s="8" t="s">
        <v>12</v>
      </c>
      <c r="C35" s="9">
        <v>101.2</v>
      </c>
    </row>
    <row r="36" spans="1:3">
      <c r="A36" s="4">
        <v>45546</v>
      </c>
      <c r="B36" s="8" t="s">
        <v>5</v>
      </c>
      <c r="C36" s="9">
        <v>31.36</v>
      </c>
    </row>
    <row r="37" spans="1:3">
      <c r="A37" s="4">
        <v>45546</v>
      </c>
      <c r="B37" s="8" t="s">
        <v>11</v>
      </c>
      <c r="C37" s="9">
        <v>29.11</v>
      </c>
    </row>
    <row r="38" spans="1:3">
      <c r="A38" s="4">
        <v>45546</v>
      </c>
      <c r="B38" s="8" t="s">
        <v>3</v>
      </c>
      <c r="C38" s="9">
        <v>10.17</v>
      </c>
    </row>
    <row r="39" spans="1:3">
      <c r="A39" s="4">
        <v>45546</v>
      </c>
      <c r="B39" s="8" t="s">
        <v>8</v>
      </c>
      <c r="C39" s="9">
        <v>31.88</v>
      </c>
    </row>
    <row r="40" spans="1:3">
      <c r="A40" s="4">
        <v>45546</v>
      </c>
      <c r="B40" s="8" t="s">
        <v>3</v>
      </c>
      <c r="C40" s="9">
        <v>11.67</v>
      </c>
    </row>
    <row r="41" spans="1:3">
      <c r="A41" s="4">
        <v>45547</v>
      </c>
      <c r="B41" s="8" t="s">
        <v>5</v>
      </c>
      <c r="C41" s="9">
        <v>36.78</v>
      </c>
    </row>
    <row r="42" spans="1:3">
      <c r="A42" s="4">
        <v>45547</v>
      </c>
      <c r="B42" s="8" t="s">
        <v>8</v>
      </c>
      <c r="C42" s="9">
        <v>30.57</v>
      </c>
    </row>
    <row r="43" spans="1:3">
      <c r="A43" s="4">
        <v>45547</v>
      </c>
      <c r="B43" s="8" t="s">
        <v>12</v>
      </c>
      <c r="C43" s="9">
        <v>137.57</v>
      </c>
    </row>
    <row r="44" spans="1:3">
      <c r="A44" s="4">
        <v>45547</v>
      </c>
      <c r="B44" s="8" t="s">
        <v>3</v>
      </c>
      <c r="C44" s="9">
        <v>12.13</v>
      </c>
    </row>
    <row r="45" spans="1:3">
      <c r="A45" s="4">
        <v>45548</v>
      </c>
      <c r="B45" s="8" t="s">
        <v>9</v>
      </c>
      <c r="C45" s="9">
        <v>122.07</v>
      </c>
    </row>
    <row r="46" spans="1:3">
      <c r="A46" s="4">
        <v>45548</v>
      </c>
      <c r="B46" s="8" t="s">
        <v>5</v>
      </c>
      <c r="C46" s="9">
        <v>34.94</v>
      </c>
    </row>
    <row r="47" spans="1:3">
      <c r="A47" s="4">
        <v>45548</v>
      </c>
      <c r="B47" s="8" t="s">
        <v>3</v>
      </c>
      <c r="C47" s="9">
        <v>11.98</v>
      </c>
    </row>
    <row r="48" spans="1:3">
      <c r="A48" s="7">
        <v>45549</v>
      </c>
      <c r="B48" s="8" t="s">
        <v>3</v>
      </c>
      <c r="C48" s="9">
        <v>12.34</v>
      </c>
    </row>
    <row r="49" spans="1:3">
      <c r="A49" s="7">
        <v>45549</v>
      </c>
      <c r="B49" s="8" t="s">
        <v>8</v>
      </c>
      <c r="C49" s="9">
        <v>42.76</v>
      </c>
    </row>
    <row r="50" spans="1:3">
      <c r="A50" s="7">
        <v>45549</v>
      </c>
      <c r="B50" s="8" t="s">
        <v>3</v>
      </c>
      <c r="C50" s="9">
        <v>10.37</v>
      </c>
    </row>
    <row r="51" spans="1:3">
      <c r="A51" s="7">
        <v>45551</v>
      </c>
      <c r="B51" s="8" t="s">
        <v>12</v>
      </c>
      <c r="C51" s="9">
        <v>151.36000000000001</v>
      </c>
    </row>
    <row r="52" spans="1:3">
      <c r="A52" s="7">
        <v>45551</v>
      </c>
      <c r="B52" s="8" t="s">
        <v>5</v>
      </c>
      <c r="C52" s="9">
        <v>37.6</v>
      </c>
    </row>
    <row r="53" spans="1:3">
      <c r="A53" s="7">
        <v>45551</v>
      </c>
      <c r="B53" s="8" t="s">
        <v>3</v>
      </c>
      <c r="C53" s="9">
        <v>11.63</v>
      </c>
    </row>
    <row r="54" spans="1:3">
      <c r="A54" s="7">
        <v>45551</v>
      </c>
      <c r="B54" s="8" t="s">
        <v>4</v>
      </c>
      <c r="C54" s="9">
        <v>34.49</v>
      </c>
    </row>
    <row r="55" spans="1:3">
      <c r="A55" s="7">
        <v>45551</v>
      </c>
      <c r="B55" s="8" t="s">
        <v>11</v>
      </c>
      <c r="C55" s="6">
        <v>40.07</v>
      </c>
    </row>
    <row r="56" spans="1:3">
      <c r="A56" s="7">
        <v>45551</v>
      </c>
      <c r="B56" s="8" t="s">
        <v>8</v>
      </c>
      <c r="C56" s="9">
        <v>33.9</v>
      </c>
    </row>
    <row r="57" spans="1:3">
      <c r="A57" s="7">
        <v>45552</v>
      </c>
      <c r="B57" s="8" t="s">
        <v>3</v>
      </c>
      <c r="C57" s="9">
        <v>12.43</v>
      </c>
    </row>
    <row r="58" spans="1:3">
      <c r="A58" s="7">
        <v>45552</v>
      </c>
      <c r="B58" s="8" t="s">
        <v>5</v>
      </c>
      <c r="C58" s="9">
        <v>36.46</v>
      </c>
    </row>
    <row r="59" spans="1:3">
      <c r="A59" s="7">
        <v>45553</v>
      </c>
      <c r="B59" s="8" t="s">
        <v>8</v>
      </c>
      <c r="C59" s="9">
        <v>35.79</v>
      </c>
    </row>
    <row r="60" spans="1:3">
      <c r="A60" s="7">
        <v>45553</v>
      </c>
      <c r="B60" s="8" t="s">
        <v>12</v>
      </c>
      <c r="C60" s="9">
        <v>137.81</v>
      </c>
    </row>
    <row r="61" spans="1:3">
      <c r="A61" s="7">
        <v>45553</v>
      </c>
      <c r="B61" s="8" t="s">
        <v>9</v>
      </c>
      <c r="C61" s="9">
        <v>106.39</v>
      </c>
    </row>
    <row r="62" spans="1:3">
      <c r="A62" s="7">
        <v>45553</v>
      </c>
      <c r="B62" s="8" t="s">
        <v>3</v>
      </c>
      <c r="C62" s="6">
        <v>10.84</v>
      </c>
    </row>
    <row r="63" spans="1:3">
      <c r="A63" s="7">
        <v>45553</v>
      </c>
      <c r="B63" s="8" t="s">
        <v>11</v>
      </c>
      <c r="C63" s="9">
        <v>26.05</v>
      </c>
    </row>
    <row r="64" spans="1:3">
      <c r="A64" s="7">
        <v>45553</v>
      </c>
      <c r="B64" s="8" t="s">
        <v>5</v>
      </c>
      <c r="C64" s="9">
        <v>37</v>
      </c>
    </row>
    <row r="65" spans="1:3">
      <c r="A65" s="7">
        <v>45554</v>
      </c>
      <c r="B65" s="8" t="s">
        <v>3</v>
      </c>
      <c r="C65" s="9">
        <v>12.71</v>
      </c>
    </row>
    <row r="66" spans="1:3">
      <c r="A66" s="7">
        <v>45554</v>
      </c>
      <c r="B66" s="8" t="s">
        <v>8</v>
      </c>
      <c r="C66" s="6">
        <v>37.18</v>
      </c>
    </row>
    <row r="67" spans="1:3">
      <c r="A67" s="7">
        <v>45555</v>
      </c>
      <c r="B67" s="8" t="s">
        <v>12</v>
      </c>
      <c r="C67" s="9">
        <v>154.75</v>
      </c>
    </row>
    <row r="68" spans="1:3">
      <c r="A68" s="7">
        <v>45555</v>
      </c>
      <c r="B68" s="8" t="s">
        <v>5</v>
      </c>
      <c r="C68" s="9">
        <v>36.04</v>
      </c>
    </row>
    <row r="69" spans="1:3">
      <c r="A69" s="7">
        <v>45555</v>
      </c>
      <c r="B69" s="8" t="s">
        <v>8</v>
      </c>
      <c r="C69" s="9">
        <v>19.739999999999998</v>
      </c>
    </row>
    <row r="70" spans="1:3">
      <c r="A70" s="7">
        <v>45555</v>
      </c>
      <c r="B70" s="8" t="s">
        <v>3</v>
      </c>
      <c r="C70" s="9">
        <v>12.39</v>
      </c>
    </row>
    <row r="71" spans="1:3">
      <c r="A71" s="7">
        <v>45555</v>
      </c>
      <c r="B71" s="8" t="s">
        <v>9</v>
      </c>
      <c r="C71" s="9">
        <v>124.46</v>
      </c>
    </row>
    <row r="72" spans="1:3">
      <c r="A72" s="7">
        <v>45556</v>
      </c>
      <c r="B72" s="8" t="s">
        <v>3</v>
      </c>
      <c r="C72" s="9">
        <v>11.28</v>
      </c>
    </row>
    <row r="73" spans="1:3">
      <c r="A73" s="7">
        <v>45558</v>
      </c>
      <c r="B73" s="8" t="s">
        <v>8</v>
      </c>
      <c r="C73" s="9">
        <v>34.869999999999997</v>
      </c>
    </row>
    <row r="74" spans="1:3">
      <c r="A74" s="7">
        <v>45558</v>
      </c>
      <c r="B74" s="8" t="s">
        <v>4</v>
      </c>
      <c r="C74" s="9">
        <v>31.88</v>
      </c>
    </row>
    <row r="75" spans="1:3">
      <c r="A75" s="7">
        <v>45558</v>
      </c>
      <c r="B75" s="8" t="s">
        <v>11</v>
      </c>
      <c r="C75" s="9">
        <v>37.53</v>
      </c>
    </row>
    <row r="76" spans="1:3">
      <c r="A76" s="7">
        <v>45558</v>
      </c>
      <c r="B76" s="8" t="s">
        <v>3</v>
      </c>
      <c r="C76" s="9">
        <v>12.21</v>
      </c>
    </row>
    <row r="77" spans="1:3">
      <c r="A77" s="7">
        <v>45558</v>
      </c>
      <c r="B77" s="8" t="s">
        <v>5</v>
      </c>
      <c r="C77" s="9">
        <v>40.9</v>
      </c>
    </row>
    <row r="78" spans="1:3">
      <c r="A78" s="7">
        <v>45558</v>
      </c>
      <c r="B78" s="8" t="s">
        <v>12</v>
      </c>
      <c r="C78" s="9">
        <v>10.62</v>
      </c>
    </row>
    <row r="79" spans="1:3">
      <c r="A79" s="7">
        <v>45559</v>
      </c>
      <c r="B79" s="8" t="s">
        <v>8</v>
      </c>
      <c r="C79" s="9">
        <v>35.6</v>
      </c>
    </row>
    <row r="80" spans="1:3">
      <c r="A80" s="7">
        <v>45559</v>
      </c>
      <c r="B80" s="8" t="s">
        <v>9</v>
      </c>
      <c r="C80" s="9">
        <v>102.94</v>
      </c>
    </row>
    <row r="81" spans="1:3">
      <c r="A81" s="7">
        <v>45559</v>
      </c>
      <c r="B81" s="8" t="s">
        <v>12</v>
      </c>
      <c r="C81" s="9">
        <v>166.2</v>
      </c>
    </row>
    <row r="82" spans="1:3">
      <c r="A82" s="7">
        <v>45559</v>
      </c>
      <c r="B82" s="8" t="s">
        <v>13</v>
      </c>
      <c r="C82" s="9">
        <v>78.709999999999994</v>
      </c>
    </row>
    <row r="83" spans="1:3">
      <c r="A83" s="7">
        <v>45559</v>
      </c>
      <c r="B83" s="8" t="s">
        <v>5</v>
      </c>
      <c r="C83" s="9">
        <v>34.08</v>
      </c>
    </row>
    <row r="84" spans="1:3">
      <c r="A84" s="7">
        <v>45559</v>
      </c>
      <c r="B84" s="8" t="s">
        <v>3</v>
      </c>
      <c r="C84" s="9">
        <v>13.91</v>
      </c>
    </row>
    <row r="85" spans="1:3">
      <c r="A85" s="7">
        <v>45559</v>
      </c>
      <c r="B85" s="8" t="s">
        <v>3</v>
      </c>
      <c r="C85" s="9">
        <v>12.23</v>
      </c>
    </row>
    <row r="86" spans="1:3">
      <c r="A86" s="7">
        <v>45560</v>
      </c>
      <c r="B86" s="8" t="s">
        <v>5</v>
      </c>
      <c r="C86" s="9">
        <v>27.46</v>
      </c>
    </row>
    <row r="87" spans="1:3">
      <c r="A87" s="7">
        <v>45560</v>
      </c>
      <c r="B87" s="8" t="s">
        <v>3</v>
      </c>
      <c r="C87" s="9">
        <v>11.51</v>
      </c>
    </row>
    <row r="88" spans="1:3">
      <c r="A88" s="7">
        <v>45560</v>
      </c>
      <c r="B88" s="8" t="s">
        <v>8</v>
      </c>
      <c r="C88" s="9">
        <v>36.270000000000003</v>
      </c>
    </row>
    <row r="89" spans="1:3">
      <c r="A89" s="7">
        <v>45560</v>
      </c>
      <c r="B89" s="8" t="s">
        <v>3</v>
      </c>
      <c r="C89" s="9">
        <v>12.04</v>
      </c>
    </row>
    <row r="90" spans="1:3">
      <c r="A90" s="7">
        <v>45560</v>
      </c>
      <c r="B90" s="8" t="s">
        <v>3</v>
      </c>
      <c r="C90" s="9">
        <v>11.28</v>
      </c>
    </row>
    <row r="91" spans="1:3">
      <c r="A91" s="7">
        <v>45561</v>
      </c>
      <c r="B91" s="8" t="s">
        <v>4</v>
      </c>
      <c r="C91" s="9">
        <v>35.74</v>
      </c>
    </row>
    <row r="92" spans="1:3">
      <c r="A92" s="7">
        <v>45561</v>
      </c>
      <c r="B92" s="8" t="s">
        <v>12</v>
      </c>
      <c r="C92" s="9">
        <v>161.19999999999999</v>
      </c>
    </row>
    <row r="93" spans="1:3">
      <c r="A93" s="7">
        <v>45561</v>
      </c>
      <c r="B93" s="8" t="s">
        <v>11</v>
      </c>
      <c r="C93" s="9">
        <v>40.770000000000003</v>
      </c>
    </row>
    <row r="94" spans="1:3">
      <c r="A94" s="7">
        <v>45561</v>
      </c>
      <c r="B94" s="8" t="s">
        <v>9</v>
      </c>
      <c r="C94" s="9">
        <v>141.41999999999999</v>
      </c>
    </row>
    <row r="95" spans="1:3">
      <c r="A95" s="7">
        <v>45561</v>
      </c>
      <c r="B95" s="8" t="s">
        <v>5</v>
      </c>
      <c r="C95" s="9">
        <v>35.29</v>
      </c>
    </row>
    <row r="96" spans="1:3">
      <c r="A96" s="7">
        <v>45561</v>
      </c>
      <c r="B96" s="8" t="s">
        <v>3</v>
      </c>
      <c r="C96" s="9">
        <v>12.15</v>
      </c>
    </row>
    <row r="97" spans="1:3">
      <c r="A97" s="7">
        <v>45561</v>
      </c>
      <c r="B97" s="8" t="s">
        <v>8</v>
      </c>
      <c r="C97" s="9">
        <v>30.96</v>
      </c>
    </row>
    <row r="98" spans="1:3">
      <c r="A98" s="7">
        <v>45561</v>
      </c>
      <c r="B98" s="8" t="s">
        <v>3</v>
      </c>
      <c r="C98" s="9">
        <v>12.34</v>
      </c>
    </row>
    <row r="99" spans="1:3">
      <c r="A99" s="7">
        <v>45562</v>
      </c>
      <c r="B99" s="8" t="s">
        <v>3</v>
      </c>
      <c r="C99" s="9">
        <v>12.8</v>
      </c>
    </row>
    <row r="100" spans="1:3">
      <c r="A100" s="7">
        <v>45562</v>
      </c>
      <c r="B100" s="8" t="s">
        <v>5</v>
      </c>
      <c r="C100" s="9">
        <v>27.22</v>
      </c>
    </row>
    <row r="101" spans="1:3">
      <c r="A101" s="7">
        <v>45562</v>
      </c>
      <c r="B101" s="8" t="s">
        <v>4</v>
      </c>
      <c r="C101" s="9">
        <v>32.479999999999997</v>
      </c>
    </row>
    <row r="102" spans="1:3">
      <c r="A102" s="7">
        <v>45562</v>
      </c>
      <c r="B102" s="8" t="s">
        <v>3</v>
      </c>
      <c r="C102" s="9">
        <v>12.8</v>
      </c>
    </row>
    <row r="103" spans="1:3">
      <c r="A103" s="7">
        <v>45563</v>
      </c>
      <c r="B103" s="8" t="s">
        <v>8</v>
      </c>
      <c r="C103" s="9">
        <v>40.07</v>
      </c>
    </row>
    <row r="104" spans="1:3">
      <c r="A104" s="7">
        <v>45563</v>
      </c>
      <c r="B104" s="8" t="s">
        <v>3</v>
      </c>
      <c r="C104" s="9">
        <v>12.36</v>
      </c>
    </row>
    <row r="105" spans="1:3">
      <c r="A105" s="7">
        <v>45565</v>
      </c>
      <c r="B105" s="8" t="s">
        <v>12</v>
      </c>
      <c r="C105" s="9">
        <v>174.32</v>
      </c>
    </row>
    <row r="106" spans="1:3">
      <c r="A106" s="7">
        <v>45565</v>
      </c>
      <c r="B106" s="8" t="s">
        <v>3</v>
      </c>
      <c r="C106" s="9">
        <v>11.69</v>
      </c>
    </row>
    <row r="107" spans="1:3">
      <c r="A107" s="7">
        <v>45565</v>
      </c>
      <c r="B107" s="8" t="s">
        <v>5</v>
      </c>
      <c r="C107" s="9">
        <v>30.72</v>
      </c>
    </row>
    <row r="108" spans="1:3">
      <c r="A108" s="7">
        <v>45565</v>
      </c>
      <c r="B108" s="8" t="s">
        <v>3</v>
      </c>
      <c r="C108" s="9">
        <v>10.43</v>
      </c>
    </row>
    <row r="109" spans="1:3">
      <c r="A109" s="7">
        <v>45565</v>
      </c>
      <c r="B109" s="8" t="s">
        <v>11</v>
      </c>
      <c r="C109" s="9">
        <v>38.74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>
  <dimension ref="A1:C144"/>
  <sheetViews>
    <sheetView topLeftCell="A124" workbookViewId="0">
      <selection activeCell="A2" sqref="A2:C144"/>
    </sheetView>
  </sheetViews>
  <sheetFormatPr defaultRowHeight="15"/>
  <cols>
    <col min="1" max="1" width="17.7109375" customWidth="1"/>
    <col min="2" max="2" width="20.42578125" customWidth="1"/>
    <col min="3" max="3" width="19.42578125" customWidth="1"/>
  </cols>
  <sheetData>
    <row r="1" spans="1:3">
      <c r="A1" s="1" t="s">
        <v>0</v>
      </c>
      <c r="B1" s="2" t="s">
        <v>2</v>
      </c>
      <c r="C1" s="3" t="s">
        <v>1</v>
      </c>
    </row>
    <row r="2" spans="1:3">
      <c r="A2" s="4">
        <v>45566</v>
      </c>
      <c r="B2" s="8" t="s">
        <v>8</v>
      </c>
      <c r="C2" s="6">
        <v>34.69</v>
      </c>
    </row>
    <row r="3" spans="1:3">
      <c r="A3" s="4">
        <v>45566</v>
      </c>
      <c r="B3" s="8" t="s">
        <v>3</v>
      </c>
      <c r="C3" s="6">
        <v>11.79</v>
      </c>
    </row>
    <row r="4" spans="1:3">
      <c r="A4" s="4">
        <v>45566</v>
      </c>
      <c r="B4" s="8" t="s">
        <v>9</v>
      </c>
      <c r="C4" s="6">
        <v>136.18</v>
      </c>
    </row>
    <row r="5" spans="1:3">
      <c r="A5" s="4">
        <v>45566</v>
      </c>
      <c r="B5" s="8" t="s">
        <v>10</v>
      </c>
      <c r="C5" s="6">
        <v>33.19</v>
      </c>
    </row>
    <row r="6" spans="1:3">
      <c r="A6" s="4">
        <v>45566</v>
      </c>
      <c r="B6" s="8" t="s">
        <v>3</v>
      </c>
      <c r="C6" s="6">
        <v>13</v>
      </c>
    </row>
    <row r="7" spans="1:3">
      <c r="A7" s="4">
        <v>45566</v>
      </c>
      <c r="B7" s="8" t="s">
        <v>4</v>
      </c>
      <c r="C7" s="6">
        <v>33.14</v>
      </c>
    </row>
    <row r="8" spans="1:3">
      <c r="A8" s="4">
        <v>45567</v>
      </c>
      <c r="B8" s="8" t="s">
        <v>3</v>
      </c>
      <c r="C8" s="6">
        <v>12.21</v>
      </c>
    </row>
    <row r="9" spans="1:3">
      <c r="A9" s="4">
        <v>45567</v>
      </c>
      <c r="B9" s="8" t="s">
        <v>5</v>
      </c>
      <c r="C9" s="6">
        <v>46.3</v>
      </c>
    </row>
    <row r="10" spans="1:3">
      <c r="A10" s="4">
        <v>45567</v>
      </c>
      <c r="B10" s="8" t="s">
        <v>12</v>
      </c>
      <c r="C10" s="6">
        <v>155.63999999999999</v>
      </c>
    </row>
    <row r="11" spans="1:3">
      <c r="A11" s="4">
        <v>45567</v>
      </c>
      <c r="B11" s="8" t="s">
        <v>8</v>
      </c>
      <c r="C11" s="6">
        <v>34.31</v>
      </c>
    </row>
    <row r="12" spans="1:3">
      <c r="A12" s="4">
        <v>45567</v>
      </c>
      <c r="B12" s="8" t="s">
        <v>3</v>
      </c>
      <c r="C12" s="6">
        <v>8.09</v>
      </c>
    </row>
    <row r="13" spans="1:3">
      <c r="A13" s="4">
        <v>45567</v>
      </c>
      <c r="B13" s="8" t="s">
        <v>3</v>
      </c>
      <c r="C13" s="6">
        <v>12.36</v>
      </c>
    </row>
    <row r="14" spans="1:3">
      <c r="A14" s="4">
        <v>45568</v>
      </c>
      <c r="B14" s="8" t="s">
        <v>5</v>
      </c>
      <c r="C14" s="6">
        <v>31.21</v>
      </c>
    </row>
    <row r="15" spans="1:3">
      <c r="A15" s="4">
        <v>45568</v>
      </c>
      <c r="B15" s="8" t="s">
        <v>3</v>
      </c>
      <c r="C15" s="6">
        <v>13.44</v>
      </c>
    </row>
    <row r="16" spans="1:3">
      <c r="A16" s="4">
        <v>45568</v>
      </c>
      <c r="B16" s="8" t="s">
        <v>11</v>
      </c>
      <c r="C16" s="6">
        <v>39.020000000000003</v>
      </c>
    </row>
    <row r="17" spans="1:3">
      <c r="A17" s="4">
        <v>45568</v>
      </c>
      <c r="B17" s="8" t="s">
        <v>9</v>
      </c>
      <c r="C17" s="6">
        <v>108.51</v>
      </c>
    </row>
    <row r="18" spans="1:3">
      <c r="A18" s="4">
        <v>45568</v>
      </c>
      <c r="B18" s="8" t="s">
        <v>8</v>
      </c>
      <c r="C18" s="6">
        <v>45.26</v>
      </c>
    </row>
    <row r="19" spans="1:3">
      <c r="A19" s="4">
        <v>45568</v>
      </c>
      <c r="B19" s="8" t="s">
        <v>3</v>
      </c>
      <c r="C19" s="6">
        <v>12.52</v>
      </c>
    </row>
    <row r="20" spans="1:3">
      <c r="A20" s="4">
        <v>45569</v>
      </c>
      <c r="B20" s="8" t="s">
        <v>12</v>
      </c>
      <c r="C20" s="6">
        <v>151.88999999999999</v>
      </c>
    </row>
    <row r="21" spans="1:3">
      <c r="A21" s="4">
        <v>45569</v>
      </c>
      <c r="B21" s="8" t="s">
        <v>4</v>
      </c>
      <c r="C21" s="6">
        <v>34.65</v>
      </c>
    </row>
    <row r="22" spans="1:3">
      <c r="A22" s="4">
        <v>45569</v>
      </c>
      <c r="B22" s="8" t="s">
        <v>5</v>
      </c>
      <c r="C22" s="6">
        <v>28.66</v>
      </c>
    </row>
    <row r="23" spans="1:3">
      <c r="A23" s="4">
        <v>45569</v>
      </c>
      <c r="B23" s="8" t="s">
        <v>3</v>
      </c>
      <c r="C23" s="6">
        <v>9.6999999999999993</v>
      </c>
    </row>
    <row r="24" spans="1:3">
      <c r="A24" s="4">
        <v>45569</v>
      </c>
      <c r="B24" s="8" t="s">
        <v>3</v>
      </c>
      <c r="C24" s="6">
        <v>10.66</v>
      </c>
    </row>
    <row r="25" spans="1:3">
      <c r="A25" s="4">
        <v>45569</v>
      </c>
      <c r="B25" s="8" t="s">
        <v>3</v>
      </c>
      <c r="C25" s="6">
        <v>12.33</v>
      </c>
    </row>
    <row r="26" spans="1:3">
      <c r="A26" s="4">
        <v>45570</v>
      </c>
      <c r="B26" s="8" t="s">
        <v>8</v>
      </c>
      <c r="C26" s="6">
        <v>32.47</v>
      </c>
    </row>
    <row r="27" spans="1:3">
      <c r="A27" s="4">
        <v>45570</v>
      </c>
      <c r="B27" s="8" t="s">
        <v>5</v>
      </c>
      <c r="C27" s="9">
        <v>35.1</v>
      </c>
    </row>
    <row r="28" spans="1:3">
      <c r="A28" s="4">
        <v>45570</v>
      </c>
      <c r="B28" s="8" t="s">
        <v>3</v>
      </c>
      <c r="C28" s="9">
        <v>12.68</v>
      </c>
    </row>
    <row r="29" spans="1:3">
      <c r="A29" s="4">
        <v>45572</v>
      </c>
      <c r="B29" s="8" t="s">
        <v>9</v>
      </c>
      <c r="C29" s="9">
        <v>107.53</v>
      </c>
    </row>
    <row r="30" spans="1:3">
      <c r="A30" s="4">
        <v>45572</v>
      </c>
      <c r="B30" s="8" t="s">
        <v>3</v>
      </c>
      <c r="C30" s="9">
        <v>12.59</v>
      </c>
    </row>
    <row r="31" spans="1:3">
      <c r="A31" s="4">
        <v>45572</v>
      </c>
      <c r="B31" s="8" t="s">
        <v>8</v>
      </c>
      <c r="C31" s="6">
        <v>37.380000000000003</v>
      </c>
    </row>
    <row r="32" spans="1:3">
      <c r="A32" s="4">
        <v>45572</v>
      </c>
      <c r="B32" s="8" t="s">
        <v>5</v>
      </c>
      <c r="C32" s="9">
        <v>20.6</v>
      </c>
    </row>
    <row r="33" spans="1:3">
      <c r="A33" s="4">
        <v>45572</v>
      </c>
      <c r="B33" s="8" t="s">
        <v>3</v>
      </c>
      <c r="C33" s="9">
        <v>12.94</v>
      </c>
    </row>
    <row r="34" spans="1:3">
      <c r="A34" s="4">
        <v>45573</v>
      </c>
      <c r="B34" s="8" t="s">
        <v>3</v>
      </c>
      <c r="C34" s="9">
        <v>12.48</v>
      </c>
    </row>
    <row r="35" spans="1:3">
      <c r="A35" s="4">
        <v>45573</v>
      </c>
      <c r="B35" s="8" t="s">
        <v>4</v>
      </c>
      <c r="C35" s="9">
        <v>35.54</v>
      </c>
    </row>
    <row r="36" spans="1:3">
      <c r="A36" s="4">
        <v>45573</v>
      </c>
      <c r="B36" s="8" t="s">
        <v>5</v>
      </c>
      <c r="C36" s="9">
        <v>31.56</v>
      </c>
    </row>
    <row r="37" spans="1:3">
      <c r="A37" s="4">
        <v>45573</v>
      </c>
      <c r="B37" s="8" t="s">
        <v>8</v>
      </c>
      <c r="C37" s="9">
        <v>30.45</v>
      </c>
    </row>
    <row r="38" spans="1:3">
      <c r="A38" s="4">
        <v>45573</v>
      </c>
      <c r="B38" s="8" t="s">
        <v>9</v>
      </c>
      <c r="C38" s="9">
        <v>135.38999999999999</v>
      </c>
    </row>
    <row r="39" spans="1:3">
      <c r="A39" s="4">
        <v>45573</v>
      </c>
      <c r="B39" s="8" t="s">
        <v>12</v>
      </c>
      <c r="C39" s="9">
        <v>146.07</v>
      </c>
    </row>
    <row r="40" spans="1:3">
      <c r="A40" s="4">
        <v>45573</v>
      </c>
      <c r="B40" s="8" t="s">
        <v>3</v>
      </c>
      <c r="C40" s="9">
        <v>13.72</v>
      </c>
    </row>
    <row r="41" spans="1:3">
      <c r="A41" s="4">
        <v>45574</v>
      </c>
      <c r="B41" s="8" t="s">
        <v>3</v>
      </c>
      <c r="C41" s="9">
        <v>9.85</v>
      </c>
    </row>
    <row r="42" spans="1:3">
      <c r="A42" s="4">
        <v>45574</v>
      </c>
      <c r="B42" s="8" t="s">
        <v>5</v>
      </c>
      <c r="C42" s="9">
        <v>7.89</v>
      </c>
    </row>
    <row r="43" spans="1:3">
      <c r="A43" s="4">
        <v>45574</v>
      </c>
      <c r="B43" s="8" t="s">
        <v>5</v>
      </c>
      <c r="C43" s="9">
        <v>15.08</v>
      </c>
    </row>
    <row r="44" spans="1:3">
      <c r="A44" s="4">
        <v>45574</v>
      </c>
      <c r="B44" s="8" t="s">
        <v>8</v>
      </c>
      <c r="C44" s="9">
        <v>11.64</v>
      </c>
    </row>
    <row r="45" spans="1:3">
      <c r="A45" s="4">
        <v>45575</v>
      </c>
      <c r="B45" s="8" t="s">
        <v>8</v>
      </c>
      <c r="C45" s="9">
        <v>43.07</v>
      </c>
    </row>
    <row r="46" spans="1:3">
      <c r="A46" s="4">
        <v>45575</v>
      </c>
      <c r="B46" s="8" t="s">
        <v>5</v>
      </c>
      <c r="C46" s="9">
        <v>32.29</v>
      </c>
    </row>
    <row r="47" spans="1:3">
      <c r="A47" s="4">
        <v>45575</v>
      </c>
      <c r="B47" s="8" t="s">
        <v>3</v>
      </c>
      <c r="C47" s="9">
        <v>11.83</v>
      </c>
    </row>
    <row r="48" spans="1:3">
      <c r="A48" s="4">
        <v>45575</v>
      </c>
      <c r="B48" s="8" t="s">
        <v>12</v>
      </c>
      <c r="C48" s="9">
        <v>170.36</v>
      </c>
    </row>
    <row r="49" spans="1:3">
      <c r="A49" s="4">
        <v>45575</v>
      </c>
      <c r="B49" s="8" t="s">
        <v>11</v>
      </c>
      <c r="C49" s="9">
        <v>39.090000000000003</v>
      </c>
    </row>
    <row r="50" spans="1:3">
      <c r="A50" s="4">
        <v>45575</v>
      </c>
      <c r="B50" s="8" t="s">
        <v>9</v>
      </c>
      <c r="C50" s="9">
        <v>112.56</v>
      </c>
    </row>
    <row r="51" spans="1:3">
      <c r="A51" s="4">
        <v>45575</v>
      </c>
      <c r="B51" s="8" t="s">
        <v>4</v>
      </c>
      <c r="C51" s="9">
        <v>33.130000000000003</v>
      </c>
    </row>
    <row r="52" spans="1:3">
      <c r="A52" s="4">
        <v>45575</v>
      </c>
      <c r="B52" s="8" t="s">
        <v>3</v>
      </c>
      <c r="C52" s="9">
        <v>13.25</v>
      </c>
    </row>
    <row r="53" spans="1:3">
      <c r="A53" s="4">
        <v>45575</v>
      </c>
      <c r="B53" s="8" t="s">
        <v>3</v>
      </c>
      <c r="C53" s="9">
        <v>13</v>
      </c>
    </row>
    <row r="54" spans="1:3">
      <c r="A54" s="7">
        <v>45576</v>
      </c>
      <c r="B54" s="8" t="s">
        <v>13</v>
      </c>
      <c r="C54" s="9">
        <v>81.23</v>
      </c>
    </row>
    <row r="55" spans="1:3">
      <c r="A55" s="7">
        <v>45576</v>
      </c>
      <c r="B55" s="8" t="s">
        <v>3</v>
      </c>
      <c r="C55" s="6">
        <v>10.050000000000001</v>
      </c>
    </row>
    <row r="56" spans="1:3">
      <c r="A56" s="7">
        <v>45576</v>
      </c>
      <c r="B56" s="8" t="s">
        <v>8</v>
      </c>
      <c r="C56" s="9">
        <v>34.630000000000003</v>
      </c>
    </row>
    <row r="57" spans="1:3">
      <c r="A57" s="7">
        <v>45576</v>
      </c>
      <c r="B57" s="8" t="s">
        <v>5</v>
      </c>
      <c r="C57" s="9">
        <v>34.159999999999997</v>
      </c>
    </row>
    <row r="58" spans="1:3">
      <c r="A58" s="7">
        <v>45576</v>
      </c>
      <c r="B58" s="8" t="s">
        <v>3</v>
      </c>
      <c r="C58" s="9">
        <v>11.89</v>
      </c>
    </row>
    <row r="59" spans="1:3">
      <c r="A59" s="7">
        <v>45577</v>
      </c>
      <c r="B59" s="8" t="s">
        <v>3</v>
      </c>
      <c r="C59" s="9">
        <v>11.98</v>
      </c>
    </row>
    <row r="60" spans="1:3">
      <c r="A60" s="7">
        <v>45579</v>
      </c>
      <c r="B60" s="8" t="s">
        <v>3</v>
      </c>
      <c r="C60" s="9">
        <v>10.39</v>
      </c>
    </row>
    <row r="61" spans="1:3">
      <c r="A61" s="7">
        <v>45579</v>
      </c>
      <c r="B61" s="8" t="s">
        <v>12</v>
      </c>
      <c r="C61" s="9">
        <v>160.35</v>
      </c>
    </row>
    <row r="62" spans="1:3">
      <c r="A62" s="7">
        <v>45579</v>
      </c>
      <c r="B62" s="8" t="s">
        <v>4</v>
      </c>
      <c r="C62" s="6">
        <v>33.39</v>
      </c>
    </row>
    <row r="63" spans="1:3">
      <c r="A63" s="7">
        <v>45579</v>
      </c>
      <c r="B63" s="8" t="s">
        <v>3</v>
      </c>
      <c r="C63" s="9">
        <v>12.74</v>
      </c>
    </row>
    <row r="64" spans="1:3">
      <c r="A64" s="7">
        <v>45579</v>
      </c>
      <c r="B64" s="8" t="s">
        <v>5</v>
      </c>
      <c r="C64" s="9">
        <v>34.11</v>
      </c>
    </row>
    <row r="65" spans="1:3">
      <c r="A65" s="7">
        <v>45579</v>
      </c>
      <c r="B65" s="8" t="s">
        <v>8</v>
      </c>
      <c r="C65" s="9">
        <v>37.86</v>
      </c>
    </row>
    <row r="66" spans="1:3">
      <c r="A66" s="7">
        <v>45579</v>
      </c>
      <c r="B66" s="8" t="s">
        <v>9</v>
      </c>
      <c r="C66" s="6">
        <v>106.71</v>
      </c>
    </row>
    <row r="67" spans="1:3">
      <c r="A67" s="7">
        <v>45579</v>
      </c>
      <c r="B67" s="8" t="s">
        <v>3</v>
      </c>
      <c r="C67" s="9">
        <v>11.76</v>
      </c>
    </row>
    <row r="68" spans="1:3">
      <c r="A68" s="7">
        <v>45580</v>
      </c>
      <c r="B68" s="8" t="s">
        <v>5</v>
      </c>
      <c r="C68" s="9">
        <v>29.74</v>
      </c>
    </row>
    <row r="69" spans="1:3">
      <c r="A69" s="7">
        <v>45580</v>
      </c>
      <c r="B69" s="8" t="s">
        <v>3</v>
      </c>
      <c r="C69" s="9">
        <v>12.74</v>
      </c>
    </row>
    <row r="70" spans="1:3">
      <c r="A70" s="7">
        <v>45580</v>
      </c>
      <c r="B70" s="8" t="s">
        <v>3</v>
      </c>
      <c r="C70" s="9">
        <v>11.28</v>
      </c>
    </row>
    <row r="71" spans="1:3">
      <c r="A71" s="7">
        <v>45580</v>
      </c>
      <c r="B71" s="8" t="s">
        <v>8</v>
      </c>
      <c r="C71" s="9">
        <v>36.68</v>
      </c>
    </row>
    <row r="72" spans="1:3">
      <c r="A72" s="7">
        <v>45581</v>
      </c>
      <c r="B72" s="8" t="s">
        <v>3</v>
      </c>
      <c r="C72" s="9">
        <v>11.5</v>
      </c>
    </row>
    <row r="73" spans="1:3">
      <c r="A73" s="7">
        <v>45581</v>
      </c>
      <c r="B73" s="8" t="s">
        <v>3</v>
      </c>
      <c r="C73" s="9">
        <v>13.09</v>
      </c>
    </row>
    <row r="74" spans="1:3">
      <c r="A74" s="7">
        <v>45581</v>
      </c>
      <c r="B74" s="8" t="s">
        <v>5</v>
      </c>
      <c r="C74" s="9">
        <v>29.84</v>
      </c>
    </row>
    <row r="75" spans="1:3">
      <c r="A75" s="7">
        <v>45581</v>
      </c>
      <c r="B75" s="8" t="s">
        <v>9</v>
      </c>
      <c r="C75" s="9">
        <v>103.51</v>
      </c>
    </row>
    <row r="76" spans="1:3">
      <c r="A76" s="7">
        <v>45581</v>
      </c>
      <c r="B76" s="8" t="s">
        <v>12</v>
      </c>
      <c r="C76" s="9">
        <v>172.91</v>
      </c>
    </row>
    <row r="77" spans="1:3">
      <c r="A77" s="7">
        <v>45581</v>
      </c>
      <c r="B77" s="8" t="s">
        <v>11</v>
      </c>
      <c r="C77" s="9">
        <v>38.46</v>
      </c>
    </row>
    <row r="78" spans="1:3">
      <c r="A78" s="7">
        <v>45582</v>
      </c>
      <c r="B78" s="8" t="s">
        <v>8</v>
      </c>
      <c r="C78" s="9">
        <v>36.74</v>
      </c>
    </row>
    <row r="79" spans="1:3">
      <c r="A79" s="7">
        <v>45582</v>
      </c>
      <c r="B79" s="8" t="s">
        <v>4</v>
      </c>
      <c r="C79" s="9">
        <v>34.049999999999997</v>
      </c>
    </row>
    <row r="80" spans="1:3">
      <c r="A80" s="7">
        <v>45582</v>
      </c>
      <c r="B80" s="8" t="s">
        <v>3</v>
      </c>
      <c r="C80" s="9">
        <v>12.68</v>
      </c>
    </row>
    <row r="81" spans="1:3">
      <c r="A81" s="7">
        <v>45582</v>
      </c>
      <c r="B81" s="8" t="s">
        <v>3</v>
      </c>
      <c r="C81" s="9">
        <v>12.89</v>
      </c>
    </row>
    <row r="82" spans="1:3">
      <c r="A82" s="7">
        <v>45582</v>
      </c>
      <c r="B82" s="8" t="s">
        <v>5</v>
      </c>
      <c r="C82" s="9">
        <v>25.69</v>
      </c>
    </row>
    <row r="83" spans="1:3">
      <c r="A83" s="7">
        <v>45582</v>
      </c>
      <c r="B83" s="8" t="s">
        <v>9</v>
      </c>
      <c r="C83" s="9">
        <v>87.86</v>
      </c>
    </row>
    <row r="84" spans="1:3">
      <c r="A84" s="7">
        <v>45583</v>
      </c>
      <c r="B84" s="8" t="s">
        <v>3</v>
      </c>
      <c r="C84" s="9">
        <v>12.32</v>
      </c>
    </row>
    <row r="85" spans="1:3">
      <c r="A85" s="7">
        <v>45583</v>
      </c>
      <c r="B85" s="8" t="s">
        <v>8</v>
      </c>
      <c r="C85" s="9">
        <v>40.24</v>
      </c>
    </row>
    <row r="86" spans="1:3">
      <c r="A86" s="7">
        <v>45583</v>
      </c>
      <c r="B86" s="8" t="s">
        <v>3</v>
      </c>
      <c r="C86" s="9">
        <v>12.11</v>
      </c>
    </row>
    <row r="87" spans="1:3">
      <c r="A87" s="7">
        <v>45583</v>
      </c>
      <c r="B87" s="8" t="s">
        <v>5</v>
      </c>
      <c r="C87" s="9">
        <v>38.83</v>
      </c>
    </row>
    <row r="88" spans="1:3">
      <c r="A88" s="7">
        <v>45583</v>
      </c>
      <c r="B88" s="8" t="s">
        <v>12</v>
      </c>
      <c r="C88" s="9">
        <v>171.62</v>
      </c>
    </row>
    <row r="89" spans="1:3">
      <c r="A89" s="7">
        <v>45584</v>
      </c>
      <c r="B89" s="8" t="s">
        <v>4</v>
      </c>
      <c r="C89" s="9">
        <v>32.86</v>
      </c>
    </row>
    <row r="90" spans="1:3">
      <c r="A90" s="7">
        <v>45584</v>
      </c>
      <c r="B90" s="8" t="s">
        <v>3</v>
      </c>
      <c r="C90" s="9">
        <v>10.55</v>
      </c>
    </row>
    <row r="91" spans="1:3">
      <c r="A91" s="7">
        <v>45584</v>
      </c>
      <c r="B91" s="8" t="s">
        <v>9</v>
      </c>
      <c r="C91" s="9">
        <v>91.38</v>
      </c>
    </row>
    <row r="92" spans="1:3">
      <c r="A92" s="7">
        <v>45586</v>
      </c>
      <c r="B92" s="8" t="s">
        <v>8</v>
      </c>
      <c r="C92" s="9">
        <v>41.55</v>
      </c>
    </row>
    <row r="93" spans="1:3">
      <c r="A93" s="7">
        <v>45586</v>
      </c>
      <c r="B93" s="8" t="s">
        <v>11</v>
      </c>
      <c r="C93" s="9">
        <v>30.73</v>
      </c>
    </row>
    <row r="94" spans="1:3">
      <c r="A94" s="7">
        <v>45586</v>
      </c>
      <c r="B94" s="8" t="s">
        <v>5</v>
      </c>
      <c r="C94" s="9">
        <v>39.06</v>
      </c>
    </row>
    <row r="95" spans="1:3">
      <c r="A95" s="7">
        <v>45586</v>
      </c>
      <c r="B95" s="8" t="s">
        <v>3</v>
      </c>
      <c r="C95" s="9">
        <v>11.76</v>
      </c>
    </row>
    <row r="96" spans="1:3">
      <c r="A96" s="7">
        <v>45586</v>
      </c>
      <c r="B96" s="8" t="s">
        <v>3</v>
      </c>
      <c r="C96" s="9">
        <v>12.9</v>
      </c>
    </row>
    <row r="97" spans="1:3">
      <c r="A97" s="7">
        <v>45587</v>
      </c>
      <c r="B97" s="8" t="s">
        <v>3</v>
      </c>
      <c r="C97" s="9">
        <v>11.6</v>
      </c>
    </row>
    <row r="98" spans="1:3">
      <c r="A98" s="7">
        <v>45587</v>
      </c>
      <c r="B98" s="8" t="s">
        <v>8</v>
      </c>
      <c r="C98" s="9">
        <v>33.14</v>
      </c>
    </row>
    <row r="99" spans="1:3">
      <c r="A99" s="7">
        <v>45587</v>
      </c>
      <c r="B99" s="8" t="s">
        <v>5</v>
      </c>
      <c r="C99" s="9">
        <v>28.68</v>
      </c>
    </row>
    <row r="100" spans="1:3">
      <c r="A100" s="7">
        <v>45587</v>
      </c>
      <c r="B100" s="8" t="s">
        <v>9</v>
      </c>
      <c r="C100" s="9">
        <v>115.38</v>
      </c>
    </row>
    <row r="101" spans="1:3">
      <c r="A101" s="7">
        <v>45587</v>
      </c>
      <c r="B101" s="8" t="s">
        <v>12</v>
      </c>
      <c r="C101" s="9">
        <v>115.64</v>
      </c>
    </row>
    <row r="102" spans="1:3">
      <c r="A102" s="7">
        <v>45587</v>
      </c>
      <c r="B102" s="8" t="s">
        <v>3</v>
      </c>
      <c r="C102" s="9">
        <v>12.46</v>
      </c>
    </row>
    <row r="103" spans="1:3">
      <c r="A103" s="7">
        <v>45588</v>
      </c>
      <c r="B103" s="8" t="s">
        <v>4</v>
      </c>
      <c r="C103" s="9">
        <v>34.49</v>
      </c>
    </row>
    <row r="104" spans="1:3">
      <c r="A104" s="7">
        <v>45588</v>
      </c>
      <c r="B104" s="8" t="s">
        <v>5</v>
      </c>
      <c r="C104" s="9">
        <v>27.91</v>
      </c>
    </row>
    <row r="105" spans="1:3">
      <c r="A105" s="7">
        <v>45588</v>
      </c>
      <c r="B105" s="8" t="s">
        <v>3</v>
      </c>
      <c r="C105" s="9">
        <v>11.63</v>
      </c>
    </row>
    <row r="106" spans="1:3">
      <c r="A106" s="7">
        <v>45588</v>
      </c>
      <c r="B106" s="8" t="s">
        <v>8</v>
      </c>
      <c r="C106" s="9">
        <v>31.01</v>
      </c>
    </row>
    <row r="107" spans="1:3">
      <c r="A107" s="7">
        <v>45588</v>
      </c>
      <c r="B107" s="8" t="s">
        <v>3</v>
      </c>
      <c r="C107" s="9">
        <v>12.24</v>
      </c>
    </row>
    <row r="108" spans="1:3">
      <c r="A108" s="7">
        <v>45589</v>
      </c>
      <c r="B108" s="8" t="s">
        <v>13</v>
      </c>
      <c r="C108" s="9">
        <v>83.65</v>
      </c>
    </row>
    <row r="109" spans="1:3">
      <c r="A109" s="7">
        <v>45589</v>
      </c>
      <c r="B109" s="8" t="s">
        <v>3</v>
      </c>
      <c r="C109" s="9">
        <v>11.77</v>
      </c>
    </row>
    <row r="110" spans="1:3">
      <c r="A110" s="7">
        <v>45589</v>
      </c>
      <c r="B110" s="8" t="s">
        <v>5</v>
      </c>
      <c r="C110" s="9">
        <v>31.33</v>
      </c>
    </row>
    <row r="111" spans="1:3">
      <c r="A111" s="7">
        <v>45589</v>
      </c>
      <c r="B111" s="8" t="s">
        <v>9</v>
      </c>
      <c r="C111" s="9">
        <v>143.91</v>
      </c>
    </row>
    <row r="112" spans="1:3">
      <c r="A112" s="7">
        <v>45589</v>
      </c>
      <c r="B112" s="12" t="s">
        <v>8</v>
      </c>
      <c r="C112" s="6">
        <v>36.11</v>
      </c>
    </row>
    <row r="113" spans="1:3">
      <c r="A113" s="7">
        <v>45589</v>
      </c>
      <c r="B113" s="13" t="s">
        <v>3</v>
      </c>
      <c r="C113" s="9">
        <v>12.08</v>
      </c>
    </row>
    <row r="114" spans="1:3">
      <c r="A114" s="7">
        <v>45590</v>
      </c>
      <c r="B114" s="8" t="s">
        <v>12</v>
      </c>
      <c r="C114" s="9">
        <v>171.98</v>
      </c>
    </row>
    <row r="115" spans="1:3">
      <c r="A115" s="7">
        <v>45590</v>
      </c>
      <c r="B115" s="8" t="s">
        <v>4</v>
      </c>
      <c r="C115" s="9">
        <v>30.72</v>
      </c>
    </row>
    <row r="116" spans="1:3">
      <c r="A116" s="7">
        <v>45590</v>
      </c>
      <c r="B116" s="8" t="s">
        <v>5</v>
      </c>
      <c r="C116" s="9">
        <v>29.81</v>
      </c>
    </row>
    <row r="117" spans="1:3">
      <c r="A117" s="7">
        <v>45590</v>
      </c>
      <c r="B117" s="8" t="s">
        <v>3</v>
      </c>
      <c r="C117" s="9">
        <v>10.17</v>
      </c>
    </row>
    <row r="118" spans="1:3">
      <c r="A118" s="7">
        <v>45590</v>
      </c>
      <c r="B118" s="8" t="s">
        <v>9</v>
      </c>
      <c r="C118" s="9">
        <v>103.29</v>
      </c>
    </row>
    <row r="119" spans="1:3">
      <c r="A119" s="7">
        <v>45590</v>
      </c>
      <c r="B119" s="8" t="s">
        <v>3</v>
      </c>
      <c r="C119" s="9">
        <v>12.18</v>
      </c>
    </row>
    <row r="120" spans="1:3">
      <c r="A120" s="7">
        <v>45591</v>
      </c>
      <c r="B120" s="8" t="s">
        <v>10</v>
      </c>
      <c r="C120" s="9">
        <v>26.51</v>
      </c>
    </row>
    <row r="121" spans="1:3">
      <c r="A121" s="7">
        <v>45591</v>
      </c>
      <c r="B121" s="14" t="s">
        <v>8</v>
      </c>
      <c r="C121" s="9">
        <v>44.6</v>
      </c>
    </row>
    <row r="122" spans="1:3">
      <c r="A122" s="7">
        <v>45591</v>
      </c>
      <c r="B122" s="8" t="s">
        <v>3</v>
      </c>
      <c r="C122" s="9">
        <v>9.6</v>
      </c>
    </row>
    <row r="123" spans="1:3">
      <c r="A123" s="7">
        <v>45593</v>
      </c>
      <c r="B123" s="8" t="s">
        <v>12</v>
      </c>
      <c r="C123" s="9">
        <v>109.93</v>
      </c>
    </row>
    <row r="124" spans="1:3">
      <c r="A124" s="7">
        <v>45593</v>
      </c>
      <c r="B124" s="8" t="s">
        <v>3</v>
      </c>
      <c r="C124" s="9">
        <v>12.49</v>
      </c>
    </row>
    <row r="125" spans="1:3">
      <c r="A125" s="7">
        <v>45593</v>
      </c>
      <c r="B125" s="8" t="s">
        <v>9</v>
      </c>
      <c r="C125" s="9">
        <v>97.94</v>
      </c>
    </row>
    <row r="126" spans="1:3">
      <c r="A126" s="7">
        <v>45593</v>
      </c>
      <c r="B126" s="8" t="s">
        <v>5</v>
      </c>
      <c r="C126" s="9">
        <v>35.89</v>
      </c>
    </row>
    <row r="127" spans="1:3">
      <c r="A127" s="7">
        <v>45593</v>
      </c>
      <c r="B127" s="8" t="s">
        <v>3</v>
      </c>
      <c r="C127" s="9">
        <v>11.16</v>
      </c>
    </row>
    <row r="128" spans="1:3">
      <c r="A128" s="7">
        <v>45594</v>
      </c>
      <c r="B128" s="12" t="s">
        <v>8</v>
      </c>
      <c r="C128" s="9">
        <v>30.66</v>
      </c>
    </row>
    <row r="129" spans="1:3">
      <c r="A129" s="7">
        <v>45594</v>
      </c>
      <c r="B129" s="8" t="s">
        <v>4</v>
      </c>
      <c r="C129" s="9">
        <v>28.29</v>
      </c>
    </row>
    <row r="130" spans="1:3">
      <c r="A130" s="7">
        <v>45594</v>
      </c>
      <c r="B130" s="8" t="s">
        <v>3</v>
      </c>
      <c r="C130" s="9">
        <v>12.94</v>
      </c>
    </row>
    <row r="131" spans="1:3">
      <c r="A131" s="7">
        <v>45594</v>
      </c>
      <c r="B131" s="8" t="s">
        <v>3</v>
      </c>
      <c r="C131" s="9">
        <v>11.67</v>
      </c>
    </row>
    <row r="132" spans="1:3">
      <c r="A132" s="7">
        <v>45594</v>
      </c>
      <c r="B132" s="8" t="s">
        <v>5</v>
      </c>
      <c r="C132" s="9">
        <v>20.41</v>
      </c>
    </row>
    <row r="133" spans="1:3">
      <c r="A133" s="7">
        <v>45595</v>
      </c>
      <c r="B133" s="8" t="s">
        <v>9</v>
      </c>
      <c r="C133" s="9">
        <v>119.81</v>
      </c>
    </row>
    <row r="134" spans="1:3">
      <c r="A134" s="7">
        <v>45595</v>
      </c>
      <c r="B134" s="8" t="s">
        <v>10</v>
      </c>
      <c r="C134" s="9">
        <v>25.28</v>
      </c>
    </row>
    <row r="135" spans="1:3">
      <c r="A135" s="7">
        <v>45595</v>
      </c>
      <c r="B135" s="14" t="s">
        <v>8</v>
      </c>
      <c r="C135" s="9">
        <v>37.18</v>
      </c>
    </row>
    <row r="136" spans="1:3">
      <c r="A136" s="7">
        <v>45595</v>
      </c>
      <c r="B136" s="8" t="s">
        <v>12</v>
      </c>
      <c r="C136" s="9">
        <v>160.18</v>
      </c>
    </row>
    <row r="137" spans="1:3">
      <c r="A137" s="7">
        <v>45595</v>
      </c>
      <c r="B137" s="8" t="s">
        <v>3</v>
      </c>
      <c r="C137" s="9">
        <v>12.99</v>
      </c>
    </row>
    <row r="138" spans="1:3">
      <c r="A138" s="7">
        <v>45595</v>
      </c>
      <c r="B138" s="8" t="s">
        <v>5</v>
      </c>
      <c r="C138" s="9">
        <v>37.72</v>
      </c>
    </row>
    <row r="139" spans="1:3">
      <c r="A139" s="7">
        <v>45595</v>
      </c>
      <c r="B139" s="8" t="s">
        <v>3</v>
      </c>
      <c r="C139" s="9">
        <v>11.77</v>
      </c>
    </row>
    <row r="140" spans="1:3">
      <c r="A140" s="7">
        <v>45596</v>
      </c>
      <c r="B140" s="8" t="s">
        <v>9</v>
      </c>
      <c r="C140" s="9">
        <v>115.16</v>
      </c>
    </row>
    <row r="141" spans="1:3">
      <c r="A141" s="7">
        <v>45596</v>
      </c>
      <c r="B141" s="8" t="s">
        <v>3</v>
      </c>
      <c r="C141" s="9">
        <v>14.14</v>
      </c>
    </row>
    <row r="142" spans="1:3">
      <c r="A142" s="7">
        <v>45596</v>
      </c>
      <c r="B142" s="14" t="s">
        <v>8</v>
      </c>
      <c r="C142" s="9">
        <v>44.4</v>
      </c>
    </row>
    <row r="143" spans="1:3">
      <c r="A143" s="7">
        <v>45596</v>
      </c>
      <c r="B143" s="8" t="s">
        <v>3</v>
      </c>
      <c r="C143" s="9">
        <v>11.69</v>
      </c>
    </row>
    <row r="144" spans="1:3">
      <c r="A144" s="7">
        <v>45596</v>
      </c>
      <c r="B144" s="8" t="s">
        <v>5</v>
      </c>
      <c r="C144" s="9">
        <v>44.34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>
  <dimension ref="A1:F121"/>
  <sheetViews>
    <sheetView topLeftCell="A93" workbookViewId="0">
      <selection activeCell="A2" sqref="A2:C115"/>
    </sheetView>
  </sheetViews>
  <sheetFormatPr defaultRowHeight="15"/>
  <cols>
    <col min="1" max="1" width="16.85546875" customWidth="1"/>
    <col min="2" max="2" width="19.42578125" customWidth="1"/>
    <col min="3" max="3" width="21.42578125" customWidth="1"/>
    <col min="5" max="5" width="12.7109375" customWidth="1"/>
  </cols>
  <sheetData>
    <row r="1" spans="1:6">
      <c r="A1" s="1" t="s">
        <v>0</v>
      </c>
      <c r="B1" s="2" t="s">
        <v>2</v>
      </c>
      <c r="C1" s="3" t="s">
        <v>1</v>
      </c>
    </row>
    <row r="2" spans="1:6">
      <c r="A2" s="4">
        <v>45597</v>
      </c>
      <c r="B2" s="8" t="s">
        <v>9</v>
      </c>
      <c r="C2" s="6">
        <v>100.93</v>
      </c>
      <c r="E2" s="15">
        <v>45600</v>
      </c>
      <c r="F2" s="16" t="s">
        <v>15</v>
      </c>
    </row>
    <row r="3" spans="1:6">
      <c r="A3" s="4">
        <v>45597</v>
      </c>
      <c r="B3" s="8" t="s">
        <v>3</v>
      </c>
      <c r="C3" s="6">
        <v>11.79</v>
      </c>
    </row>
    <row r="4" spans="1:6">
      <c r="A4" s="4">
        <v>45600</v>
      </c>
      <c r="B4" s="8" t="s">
        <v>12</v>
      </c>
      <c r="C4" s="6">
        <v>181.67</v>
      </c>
      <c r="E4" s="11" t="s">
        <v>10</v>
      </c>
      <c r="F4">
        <v>7264</v>
      </c>
    </row>
    <row r="5" spans="1:6">
      <c r="A5" s="4">
        <v>45600</v>
      </c>
      <c r="B5" s="8" t="s">
        <v>4</v>
      </c>
      <c r="C5" s="6">
        <v>33.76</v>
      </c>
      <c r="E5" s="11" t="s">
        <v>8</v>
      </c>
      <c r="F5">
        <v>7785</v>
      </c>
    </row>
    <row r="6" spans="1:6">
      <c r="A6" s="4">
        <v>45600</v>
      </c>
      <c r="B6" s="8" t="s">
        <v>3</v>
      </c>
      <c r="C6" s="6">
        <v>11.44</v>
      </c>
      <c r="E6" s="11" t="s">
        <v>5</v>
      </c>
      <c r="F6">
        <v>742</v>
      </c>
    </row>
    <row r="7" spans="1:6">
      <c r="A7" s="4">
        <v>45600</v>
      </c>
      <c r="B7" s="8" t="s">
        <v>8</v>
      </c>
      <c r="C7" s="6">
        <v>36.369999999999997</v>
      </c>
      <c r="E7" s="11" t="s">
        <v>11</v>
      </c>
      <c r="F7">
        <v>3398</v>
      </c>
    </row>
    <row r="8" spans="1:6">
      <c r="A8" s="4">
        <v>45600</v>
      </c>
      <c r="B8" s="8" t="s">
        <v>5</v>
      </c>
      <c r="C8" s="6">
        <v>42.45</v>
      </c>
      <c r="E8" s="11" t="s">
        <v>9</v>
      </c>
      <c r="F8">
        <v>7315</v>
      </c>
    </row>
    <row r="9" spans="1:6">
      <c r="A9" s="4">
        <v>45600</v>
      </c>
      <c r="B9" s="8" t="s">
        <v>3</v>
      </c>
      <c r="C9" s="6">
        <v>13.15</v>
      </c>
      <c r="E9" s="11" t="s">
        <v>12</v>
      </c>
      <c r="F9">
        <v>22831</v>
      </c>
    </row>
    <row r="10" spans="1:6">
      <c r="A10" s="4">
        <v>45601</v>
      </c>
      <c r="B10" s="8" t="s">
        <v>5</v>
      </c>
      <c r="C10" s="6">
        <v>24.23</v>
      </c>
      <c r="E10" s="11" t="s">
        <v>13</v>
      </c>
      <c r="F10">
        <v>14678</v>
      </c>
    </row>
    <row r="11" spans="1:6">
      <c r="A11" s="4">
        <v>45602</v>
      </c>
      <c r="B11" s="8" t="s">
        <v>8</v>
      </c>
      <c r="C11" s="6">
        <v>39.6</v>
      </c>
      <c r="E11" s="11" t="s">
        <v>4</v>
      </c>
      <c r="F11">
        <v>10697</v>
      </c>
    </row>
    <row r="12" spans="1:6">
      <c r="A12" s="4">
        <v>45602</v>
      </c>
      <c r="B12" s="8" t="s">
        <v>9</v>
      </c>
      <c r="C12" s="6">
        <v>123.7</v>
      </c>
    </row>
    <row r="13" spans="1:6">
      <c r="A13" s="4">
        <v>45602</v>
      </c>
      <c r="B13" s="8" t="s">
        <v>3</v>
      </c>
      <c r="C13" s="6">
        <v>39.6</v>
      </c>
    </row>
    <row r="14" spans="1:6">
      <c r="A14" s="4">
        <v>45603</v>
      </c>
      <c r="B14" s="8" t="s">
        <v>4</v>
      </c>
      <c r="C14" s="6">
        <v>36.15</v>
      </c>
    </row>
    <row r="15" spans="1:6">
      <c r="A15" s="4">
        <v>45603</v>
      </c>
      <c r="B15" s="8" t="s">
        <v>5</v>
      </c>
      <c r="C15" s="6">
        <v>37.35</v>
      </c>
    </row>
    <row r="16" spans="1:6">
      <c r="A16" s="4">
        <v>45603</v>
      </c>
      <c r="B16" s="8" t="s">
        <v>3</v>
      </c>
      <c r="C16" s="6">
        <v>11.86</v>
      </c>
    </row>
    <row r="17" spans="1:3">
      <c r="A17" s="4">
        <v>45603</v>
      </c>
      <c r="B17" s="8" t="s">
        <v>8</v>
      </c>
      <c r="C17" s="6">
        <v>40.65</v>
      </c>
    </row>
    <row r="18" spans="1:3">
      <c r="A18" s="4">
        <v>45603</v>
      </c>
      <c r="B18" s="8" t="s">
        <v>12</v>
      </c>
      <c r="C18" s="6">
        <v>174.16</v>
      </c>
    </row>
    <row r="19" spans="1:3">
      <c r="A19" s="4">
        <v>45603</v>
      </c>
      <c r="B19" s="8" t="s">
        <v>3</v>
      </c>
      <c r="C19" s="6">
        <v>12.2</v>
      </c>
    </row>
    <row r="20" spans="1:3">
      <c r="A20" s="4">
        <v>45604</v>
      </c>
      <c r="B20" s="8" t="s">
        <v>5</v>
      </c>
      <c r="C20" s="6">
        <v>39.67</v>
      </c>
    </row>
    <row r="21" spans="1:3">
      <c r="A21" s="4">
        <v>45604</v>
      </c>
      <c r="B21" s="8" t="s">
        <v>8</v>
      </c>
      <c r="C21" s="6">
        <v>33.729999999999997</v>
      </c>
    </row>
    <row r="22" spans="1:3">
      <c r="A22" s="4">
        <v>45604</v>
      </c>
      <c r="B22" s="8" t="s">
        <v>3</v>
      </c>
      <c r="C22" s="6">
        <v>11.29</v>
      </c>
    </row>
    <row r="23" spans="1:3">
      <c r="A23" s="4">
        <v>45604</v>
      </c>
      <c r="B23" s="8" t="s">
        <v>9</v>
      </c>
      <c r="C23" s="6">
        <v>145.12</v>
      </c>
    </row>
    <row r="24" spans="1:3">
      <c r="A24" s="4">
        <v>45604</v>
      </c>
      <c r="B24" s="8" t="s">
        <v>3</v>
      </c>
      <c r="C24" s="6">
        <v>12.02</v>
      </c>
    </row>
    <row r="25" spans="1:3">
      <c r="A25" s="4">
        <v>45605</v>
      </c>
      <c r="B25" s="8" t="s">
        <v>4</v>
      </c>
      <c r="C25" s="6">
        <v>32.78</v>
      </c>
    </row>
    <row r="26" spans="1:3">
      <c r="A26" s="4">
        <v>45605</v>
      </c>
      <c r="B26" s="8" t="s">
        <v>3</v>
      </c>
      <c r="C26" s="6">
        <v>10.09</v>
      </c>
    </row>
    <row r="27" spans="1:3">
      <c r="A27" s="4">
        <v>45607</v>
      </c>
      <c r="B27" s="8" t="s">
        <v>13</v>
      </c>
      <c r="C27" s="9">
        <v>91.76</v>
      </c>
    </row>
    <row r="28" spans="1:3">
      <c r="A28" s="4">
        <v>45607</v>
      </c>
      <c r="B28" s="8" t="s">
        <v>5</v>
      </c>
      <c r="C28" s="9">
        <v>35.25</v>
      </c>
    </row>
    <row r="29" spans="1:3">
      <c r="A29" s="4">
        <v>45607</v>
      </c>
      <c r="B29" s="8" t="s">
        <v>12</v>
      </c>
      <c r="C29" s="9">
        <v>136.38</v>
      </c>
    </row>
    <row r="30" spans="1:3">
      <c r="A30" s="4">
        <v>45607</v>
      </c>
      <c r="B30" s="8" t="s">
        <v>8</v>
      </c>
      <c r="C30" s="9">
        <v>33.86</v>
      </c>
    </row>
    <row r="31" spans="1:3">
      <c r="A31" s="4">
        <v>45607</v>
      </c>
      <c r="B31" s="8" t="s">
        <v>9</v>
      </c>
      <c r="C31" s="6">
        <v>110.85</v>
      </c>
    </row>
    <row r="32" spans="1:3">
      <c r="A32" s="4">
        <v>45607</v>
      </c>
      <c r="B32" s="8" t="s">
        <v>3</v>
      </c>
      <c r="C32" s="9">
        <v>12.2</v>
      </c>
    </row>
    <row r="33" spans="1:3">
      <c r="A33" s="4">
        <v>45608</v>
      </c>
      <c r="B33" s="8" t="s">
        <v>5</v>
      </c>
      <c r="C33" s="9">
        <v>31.3</v>
      </c>
    </row>
    <row r="34" spans="1:3">
      <c r="A34" s="4">
        <v>45608</v>
      </c>
      <c r="B34" s="8" t="s">
        <v>8</v>
      </c>
      <c r="C34" s="9">
        <v>34.4</v>
      </c>
    </row>
    <row r="35" spans="1:3">
      <c r="A35" s="4">
        <v>45608</v>
      </c>
      <c r="B35" s="8" t="s">
        <v>4</v>
      </c>
      <c r="C35" s="9">
        <v>30.51</v>
      </c>
    </row>
    <row r="36" spans="1:3">
      <c r="A36" s="4">
        <v>45608</v>
      </c>
      <c r="B36" s="8" t="s">
        <v>3</v>
      </c>
      <c r="C36" s="9">
        <v>13.16</v>
      </c>
    </row>
    <row r="37" spans="1:3">
      <c r="A37" s="4">
        <v>45608</v>
      </c>
      <c r="B37" s="8" t="s">
        <v>9</v>
      </c>
      <c r="C37" s="9">
        <v>96.97</v>
      </c>
    </row>
    <row r="38" spans="1:3">
      <c r="A38" s="4">
        <v>45608</v>
      </c>
      <c r="B38" s="8" t="s">
        <v>3</v>
      </c>
      <c r="C38" s="9">
        <v>10.78</v>
      </c>
    </row>
    <row r="39" spans="1:3">
      <c r="A39" s="4">
        <v>45609</v>
      </c>
      <c r="B39" s="8" t="s">
        <v>5</v>
      </c>
      <c r="C39" s="9">
        <v>38.369999999999997</v>
      </c>
    </row>
    <row r="40" spans="1:3">
      <c r="A40" s="4">
        <v>45609</v>
      </c>
      <c r="B40" s="8" t="s">
        <v>8</v>
      </c>
      <c r="C40" s="9">
        <v>36.65</v>
      </c>
    </row>
    <row r="41" spans="1:3">
      <c r="A41" s="4">
        <v>45609</v>
      </c>
      <c r="B41" s="8" t="s">
        <v>3</v>
      </c>
      <c r="C41" s="9">
        <v>12.9</v>
      </c>
    </row>
    <row r="42" spans="1:3">
      <c r="A42" s="4">
        <v>45609</v>
      </c>
      <c r="B42" s="8" t="s">
        <v>3</v>
      </c>
      <c r="C42" s="9">
        <v>9.58</v>
      </c>
    </row>
    <row r="43" spans="1:3">
      <c r="A43" s="4">
        <v>45610</v>
      </c>
      <c r="B43" s="8" t="s">
        <v>9</v>
      </c>
      <c r="C43" s="9">
        <v>126.37</v>
      </c>
    </row>
    <row r="44" spans="1:3">
      <c r="A44" s="4">
        <v>45610</v>
      </c>
      <c r="B44" s="8" t="s">
        <v>10</v>
      </c>
      <c r="C44" s="9">
        <v>28.26</v>
      </c>
    </row>
    <row r="45" spans="1:3">
      <c r="A45" s="4">
        <v>45610</v>
      </c>
      <c r="B45" s="8" t="s">
        <v>12</v>
      </c>
      <c r="C45" s="9">
        <v>169.03</v>
      </c>
    </row>
    <row r="46" spans="1:3">
      <c r="A46" s="4">
        <v>45610</v>
      </c>
      <c r="B46" s="8" t="s">
        <v>8</v>
      </c>
      <c r="C46" s="9">
        <v>35.74</v>
      </c>
    </row>
    <row r="47" spans="1:3">
      <c r="A47" s="4">
        <v>45610</v>
      </c>
      <c r="B47" s="8" t="s">
        <v>3</v>
      </c>
      <c r="C47" s="9">
        <v>12.83</v>
      </c>
    </row>
    <row r="48" spans="1:3">
      <c r="A48" s="4">
        <v>45610</v>
      </c>
      <c r="B48" s="8" t="s">
        <v>4</v>
      </c>
      <c r="C48" s="9">
        <v>36.9</v>
      </c>
    </row>
    <row r="49" spans="1:3">
      <c r="A49" s="4">
        <v>45610</v>
      </c>
      <c r="B49" s="8" t="s">
        <v>5</v>
      </c>
      <c r="C49" s="9">
        <v>25.35</v>
      </c>
    </row>
    <row r="50" spans="1:3">
      <c r="A50" s="4">
        <v>45610</v>
      </c>
      <c r="B50" s="8" t="s">
        <v>11</v>
      </c>
      <c r="C50" s="9">
        <v>42.64</v>
      </c>
    </row>
    <row r="51" spans="1:3">
      <c r="A51" s="4">
        <v>45611</v>
      </c>
      <c r="B51" s="8" t="s">
        <v>9</v>
      </c>
      <c r="C51" s="9">
        <v>117.16</v>
      </c>
    </row>
    <row r="52" spans="1:3">
      <c r="A52" s="4">
        <v>45611</v>
      </c>
      <c r="B52" s="8" t="s">
        <v>5</v>
      </c>
      <c r="C52" s="9">
        <v>32.79</v>
      </c>
    </row>
    <row r="53" spans="1:3">
      <c r="A53" s="4">
        <v>45611</v>
      </c>
      <c r="B53" s="8" t="s">
        <v>3</v>
      </c>
      <c r="C53" s="9">
        <v>12.05</v>
      </c>
    </row>
    <row r="54" spans="1:3">
      <c r="A54" s="7">
        <v>45612</v>
      </c>
      <c r="B54" s="8" t="s">
        <v>9</v>
      </c>
      <c r="C54" s="9">
        <v>119.25</v>
      </c>
    </row>
    <row r="55" spans="1:3">
      <c r="A55" s="7">
        <v>45612</v>
      </c>
      <c r="B55" s="8" t="s">
        <v>4</v>
      </c>
      <c r="C55" s="6">
        <v>30.01</v>
      </c>
    </row>
    <row r="56" spans="1:3">
      <c r="A56" s="7">
        <v>45614</v>
      </c>
      <c r="B56" s="8" t="s">
        <v>3</v>
      </c>
      <c r="C56" s="9">
        <v>12.33</v>
      </c>
    </row>
    <row r="57" spans="1:3">
      <c r="A57" s="7">
        <v>45614</v>
      </c>
      <c r="B57" s="8" t="s">
        <v>5</v>
      </c>
      <c r="C57" s="9">
        <v>46.49</v>
      </c>
    </row>
    <row r="58" spans="1:3">
      <c r="A58" s="7">
        <v>45614</v>
      </c>
      <c r="B58" s="8" t="s">
        <v>13</v>
      </c>
      <c r="C58" s="9">
        <v>87.67</v>
      </c>
    </row>
    <row r="59" spans="1:3">
      <c r="A59" s="7">
        <v>45614</v>
      </c>
      <c r="B59" s="8" t="s">
        <v>3</v>
      </c>
      <c r="C59" s="9">
        <v>9.7100000000000009</v>
      </c>
    </row>
    <row r="60" spans="1:3">
      <c r="A60" s="7">
        <v>45615</v>
      </c>
      <c r="B60" s="8" t="s">
        <v>11</v>
      </c>
      <c r="C60" s="9">
        <v>38.97</v>
      </c>
    </row>
    <row r="61" spans="1:3">
      <c r="A61" s="7">
        <v>45615</v>
      </c>
      <c r="B61" s="8" t="s">
        <v>3</v>
      </c>
      <c r="C61" s="9">
        <v>12.1</v>
      </c>
    </row>
    <row r="62" spans="1:3">
      <c r="A62" s="7">
        <v>45615</v>
      </c>
      <c r="B62" s="8" t="s">
        <v>8</v>
      </c>
      <c r="C62" s="6">
        <v>37.29</v>
      </c>
    </row>
    <row r="63" spans="1:3">
      <c r="A63" s="7">
        <v>45615</v>
      </c>
      <c r="B63" s="8" t="s">
        <v>5</v>
      </c>
      <c r="C63" s="9">
        <v>42.7</v>
      </c>
    </row>
    <row r="64" spans="1:3">
      <c r="A64" s="7">
        <v>45615</v>
      </c>
      <c r="B64" s="8" t="s">
        <v>3</v>
      </c>
      <c r="C64" s="9">
        <v>11.39</v>
      </c>
    </row>
    <row r="65" spans="1:3">
      <c r="A65" s="7">
        <v>45615</v>
      </c>
      <c r="B65" s="8" t="s">
        <v>9</v>
      </c>
      <c r="C65" s="9">
        <v>132.44</v>
      </c>
    </row>
    <row r="66" spans="1:3">
      <c r="A66" s="7">
        <v>45615</v>
      </c>
      <c r="B66" s="8" t="s">
        <v>12</v>
      </c>
      <c r="C66" s="6">
        <v>176.11</v>
      </c>
    </row>
    <row r="67" spans="1:3">
      <c r="A67" s="7">
        <v>45615</v>
      </c>
      <c r="B67" s="8" t="s">
        <v>3</v>
      </c>
      <c r="C67" s="9">
        <v>12.45</v>
      </c>
    </row>
    <row r="68" spans="1:3">
      <c r="A68" s="7">
        <v>45616</v>
      </c>
      <c r="B68" s="8" t="s">
        <v>8</v>
      </c>
      <c r="C68" s="9">
        <v>33.130000000000003</v>
      </c>
    </row>
    <row r="69" spans="1:3">
      <c r="A69" s="7">
        <v>45616</v>
      </c>
      <c r="B69" s="8" t="s">
        <v>3</v>
      </c>
      <c r="C69" s="9">
        <v>10.56</v>
      </c>
    </row>
    <row r="70" spans="1:3">
      <c r="A70" s="7">
        <v>45616</v>
      </c>
      <c r="B70" s="8" t="s">
        <v>9</v>
      </c>
      <c r="C70" s="9">
        <v>99.65</v>
      </c>
    </row>
    <row r="71" spans="1:3">
      <c r="A71" s="7">
        <v>45616</v>
      </c>
      <c r="B71" s="8" t="s">
        <v>5</v>
      </c>
      <c r="C71" s="9">
        <v>39.56</v>
      </c>
    </row>
    <row r="72" spans="1:3">
      <c r="A72" s="7">
        <v>45616</v>
      </c>
      <c r="B72" s="8" t="s">
        <v>3</v>
      </c>
      <c r="C72" s="9">
        <v>12.21</v>
      </c>
    </row>
    <row r="73" spans="1:3">
      <c r="A73" s="7">
        <v>45617</v>
      </c>
      <c r="B73" s="8" t="s">
        <v>11</v>
      </c>
      <c r="C73" s="9">
        <v>42.58</v>
      </c>
    </row>
    <row r="74" spans="1:3">
      <c r="A74" s="7">
        <v>45617</v>
      </c>
      <c r="B74" s="8" t="s">
        <v>5</v>
      </c>
      <c r="C74" s="9">
        <v>21.86</v>
      </c>
    </row>
    <row r="75" spans="1:3">
      <c r="A75" s="7">
        <v>45617</v>
      </c>
      <c r="B75" s="8" t="s">
        <v>3</v>
      </c>
      <c r="C75" s="9">
        <v>11.1</v>
      </c>
    </row>
    <row r="76" spans="1:3">
      <c r="A76" s="7">
        <v>45617</v>
      </c>
      <c r="B76" s="8" t="s">
        <v>8</v>
      </c>
      <c r="C76" s="9">
        <v>28.14</v>
      </c>
    </row>
    <row r="77" spans="1:3">
      <c r="A77" s="7">
        <v>45617</v>
      </c>
      <c r="B77" s="8" t="s">
        <v>9</v>
      </c>
      <c r="C77" s="9">
        <v>94.6</v>
      </c>
    </row>
    <row r="78" spans="1:3">
      <c r="A78" s="7">
        <v>45617</v>
      </c>
      <c r="B78" s="8" t="s">
        <v>3</v>
      </c>
      <c r="C78" s="9">
        <v>12.36</v>
      </c>
    </row>
    <row r="79" spans="1:3">
      <c r="A79" s="7">
        <v>45618</v>
      </c>
      <c r="B79" s="8" t="s">
        <v>3</v>
      </c>
      <c r="C79" s="9">
        <v>8.57</v>
      </c>
    </row>
    <row r="80" spans="1:3">
      <c r="A80" s="7">
        <v>45618</v>
      </c>
      <c r="B80" s="8" t="s">
        <v>8</v>
      </c>
      <c r="C80" s="9">
        <v>28.42</v>
      </c>
    </row>
    <row r="81" spans="1:3">
      <c r="A81" s="7">
        <v>45618</v>
      </c>
      <c r="B81" s="8" t="s">
        <v>5</v>
      </c>
      <c r="C81" s="9">
        <v>32.86</v>
      </c>
    </row>
    <row r="82" spans="1:3">
      <c r="A82" s="7">
        <v>45618</v>
      </c>
      <c r="B82" s="8" t="s">
        <v>9</v>
      </c>
      <c r="C82" s="9">
        <v>108.73</v>
      </c>
    </row>
    <row r="83" spans="1:3">
      <c r="A83" s="7">
        <v>45618</v>
      </c>
      <c r="B83" s="8" t="s">
        <v>3</v>
      </c>
      <c r="C83" s="9">
        <v>12.43</v>
      </c>
    </row>
    <row r="84" spans="1:3">
      <c r="A84" s="7">
        <v>45619</v>
      </c>
      <c r="B84" s="8" t="s">
        <v>11</v>
      </c>
      <c r="C84" s="9">
        <v>48.31</v>
      </c>
    </row>
    <row r="85" spans="1:3">
      <c r="A85" s="7">
        <v>45619</v>
      </c>
      <c r="B85" s="8" t="s">
        <v>3</v>
      </c>
      <c r="C85" s="9">
        <v>8.08</v>
      </c>
    </row>
    <row r="86" spans="1:3">
      <c r="A86" s="7">
        <v>45619</v>
      </c>
      <c r="B86" s="8" t="s">
        <v>12</v>
      </c>
      <c r="C86" s="9">
        <v>181.53</v>
      </c>
    </row>
    <row r="87" spans="1:3">
      <c r="A87" s="7">
        <v>45621</v>
      </c>
      <c r="B87" s="8" t="s">
        <v>5</v>
      </c>
      <c r="C87" s="9">
        <v>40.1</v>
      </c>
    </row>
    <row r="88" spans="1:3">
      <c r="A88" s="7">
        <v>45621</v>
      </c>
      <c r="B88" s="8" t="s">
        <v>8</v>
      </c>
      <c r="C88" s="9">
        <v>29.79</v>
      </c>
    </row>
    <row r="89" spans="1:3">
      <c r="A89" s="7">
        <v>45621</v>
      </c>
      <c r="B89" s="8" t="s">
        <v>3</v>
      </c>
      <c r="C89" s="9">
        <v>12.75</v>
      </c>
    </row>
    <row r="90" spans="1:3">
      <c r="A90" s="7">
        <v>45621</v>
      </c>
      <c r="B90" s="8" t="s">
        <v>3</v>
      </c>
      <c r="C90" s="9">
        <v>11.1</v>
      </c>
    </row>
    <row r="91" spans="1:3">
      <c r="A91" s="7">
        <v>45622</v>
      </c>
      <c r="B91" s="8" t="s">
        <v>9</v>
      </c>
      <c r="C91" s="9">
        <v>120.17</v>
      </c>
    </row>
    <row r="92" spans="1:3">
      <c r="A92" s="7">
        <v>45622</v>
      </c>
      <c r="B92" s="8" t="s">
        <v>5</v>
      </c>
      <c r="C92" s="9">
        <v>34.76</v>
      </c>
    </row>
    <row r="93" spans="1:3">
      <c r="A93" s="7">
        <v>45622</v>
      </c>
      <c r="B93" s="8" t="s">
        <v>11</v>
      </c>
      <c r="C93" s="9">
        <v>34.72</v>
      </c>
    </row>
    <row r="94" spans="1:3">
      <c r="A94" s="7">
        <v>45622</v>
      </c>
      <c r="B94" s="8" t="s">
        <v>3</v>
      </c>
      <c r="C94" s="9">
        <v>13.06</v>
      </c>
    </row>
    <row r="95" spans="1:3">
      <c r="A95" s="7">
        <v>45622</v>
      </c>
      <c r="B95" s="8" t="s">
        <v>3</v>
      </c>
      <c r="C95" s="9">
        <v>10.47</v>
      </c>
    </row>
    <row r="96" spans="1:3">
      <c r="A96" s="7">
        <v>45623</v>
      </c>
      <c r="B96" s="8" t="s">
        <v>9</v>
      </c>
      <c r="C96" s="9">
        <v>125.17</v>
      </c>
    </row>
    <row r="97" spans="1:3">
      <c r="A97" s="7">
        <v>45623</v>
      </c>
      <c r="B97" s="8" t="s">
        <v>8</v>
      </c>
      <c r="C97" s="9">
        <v>32.880000000000003</v>
      </c>
    </row>
    <row r="98" spans="1:3">
      <c r="A98" s="7">
        <v>45623</v>
      </c>
      <c r="B98" s="8" t="s">
        <v>3</v>
      </c>
      <c r="C98" s="9">
        <v>11.13</v>
      </c>
    </row>
    <row r="99" spans="1:3">
      <c r="A99" s="7">
        <v>45623</v>
      </c>
      <c r="B99" s="8" t="s">
        <v>5</v>
      </c>
      <c r="C99" s="9">
        <v>32.53</v>
      </c>
    </row>
    <row r="100" spans="1:3">
      <c r="A100" s="7">
        <v>45623</v>
      </c>
      <c r="B100" s="8" t="s">
        <v>3</v>
      </c>
      <c r="C100" s="9">
        <v>10.78</v>
      </c>
    </row>
    <row r="101" spans="1:3">
      <c r="A101" s="7">
        <v>45623</v>
      </c>
      <c r="B101" s="8" t="s">
        <v>12</v>
      </c>
      <c r="C101" s="9">
        <v>145.44</v>
      </c>
    </row>
    <row r="102" spans="1:3">
      <c r="A102" s="7">
        <v>45623</v>
      </c>
      <c r="B102" s="8" t="s">
        <v>3</v>
      </c>
      <c r="C102" s="9">
        <v>5.69</v>
      </c>
    </row>
    <row r="103" spans="1:3">
      <c r="A103" s="7">
        <v>45623</v>
      </c>
      <c r="B103" s="8" t="s">
        <v>3</v>
      </c>
      <c r="C103" s="9">
        <v>9.64</v>
      </c>
    </row>
    <row r="104" spans="1:3">
      <c r="A104" s="7">
        <v>45624</v>
      </c>
      <c r="B104" s="8" t="s">
        <v>11</v>
      </c>
      <c r="C104" s="9">
        <v>36.880000000000003</v>
      </c>
    </row>
    <row r="105" spans="1:3">
      <c r="A105" s="7">
        <v>45624</v>
      </c>
      <c r="B105" s="8" t="s">
        <v>5</v>
      </c>
      <c r="C105" s="9">
        <v>33.46</v>
      </c>
    </row>
    <row r="106" spans="1:3">
      <c r="A106" s="7">
        <v>45624</v>
      </c>
      <c r="B106" s="8" t="s">
        <v>9</v>
      </c>
      <c r="C106" s="9">
        <v>118.01</v>
      </c>
    </row>
    <row r="107" spans="1:3">
      <c r="A107" s="7">
        <v>45624</v>
      </c>
      <c r="B107" s="8" t="s">
        <v>3</v>
      </c>
      <c r="C107" s="9">
        <v>12.34</v>
      </c>
    </row>
    <row r="108" spans="1:3">
      <c r="A108" s="7">
        <v>45624</v>
      </c>
      <c r="B108" s="8" t="s">
        <v>3</v>
      </c>
      <c r="C108" s="9">
        <v>10.75</v>
      </c>
    </row>
    <row r="109" spans="1:3">
      <c r="A109" s="7">
        <v>45625</v>
      </c>
      <c r="B109" s="8" t="s">
        <v>8</v>
      </c>
      <c r="C109" s="9">
        <v>38.32</v>
      </c>
    </row>
    <row r="110" spans="1:3">
      <c r="A110" s="7">
        <v>45625</v>
      </c>
      <c r="B110" s="8" t="s">
        <v>11</v>
      </c>
      <c r="C110" s="9">
        <v>36.74</v>
      </c>
    </row>
    <row r="111" spans="1:3">
      <c r="A111" s="7">
        <v>45625</v>
      </c>
      <c r="B111" s="8" t="s">
        <v>3</v>
      </c>
      <c r="C111" s="9">
        <v>12.74</v>
      </c>
    </row>
    <row r="112" spans="1:3">
      <c r="A112" s="7">
        <v>45625</v>
      </c>
      <c r="B112" s="8" t="s">
        <v>5</v>
      </c>
      <c r="C112" s="9">
        <v>31.18</v>
      </c>
    </row>
    <row r="113" spans="1:3">
      <c r="A113" s="7">
        <v>45625</v>
      </c>
      <c r="B113" s="12" t="s">
        <v>3</v>
      </c>
      <c r="C113" s="6">
        <v>7.92</v>
      </c>
    </row>
    <row r="114" spans="1:3">
      <c r="A114" s="7">
        <v>45626</v>
      </c>
      <c r="B114" s="13" t="s">
        <v>9</v>
      </c>
      <c r="C114" s="9">
        <v>133.61000000000001</v>
      </c>
    </row>
    <row r="115" spans="1:3">
      <c r="A115" s="7">
        <v>45626</v>
      </c>
      <c r="B115" s="8" t="s">
        <v>3</v>
      </c>
      <c r="C115" s="9">
        <v>12.65</v>
      </c>
    </row>
    <row r="116" spans="1:3">
      <c r="A116" s="7"/>
      <c r="B116" s="8"/>
      <c r="C116" s="9"/>
    </row>
    <row r="117" spans="1:3">
      <c r="A117" s="7"/>
      <c r="B117" s="8"/>
      <c r="C117" s="9"/>
    </row>
    <row r="118" spans="1:3">
      <c r="A118" s="7"/>
      <c r="B118" s="8"/>
      <c r="C118" s="9"/>
    </row>
    <row r="119" spans="1:3">
      <c r="A119" s="7"/>
      <c r="B119" s="8"/>
      <c r="C119" s="9"/>
    </row>
    <row r="120" spans="1:3">
      <c r="A120" s="7"/>
      <c r="B120" s="8"/>
      <c r="C120" s="9"/>
    </row>
    <row r="121" spans="1:3">
      <c r="A121" s="7"/>
      <c r="B121" s="8"/>
      <c r="C121" s="9"/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>
  <dimension ref="A1:J144"/>
  <sheetViews>
    <sheetView topLeftCell="A77" workbookViewId="0">
      <selection activeCell="A2" sqref="A2:C82"/>
    </sheetView>
  </sheetViews>
  <sheetFormatPr defaultRowHeight="15"/>
  <cols>
    <col min="1" max="1" width="29.140625" customWidth="1"/>
    <col min="2" max="2" width="20" customWidth="1"/>
    <col min="3" max="3" width="18.5703125" bestFit="1" customWidth="1"/>
    <col min="5" max="5" width="10.7109375" bestFit="1" customWidth="1"/>
    <col min="8" max="8" width="10.140625" bestFit="1" customWidth="1"/>
  </cols>
  <sheetData>
    <row r="1" spans="1:10">
      <c r="A1" s="1" t="s">
        <v>0</v>
      </c>
      <c r="B1" s="2" t="s">
        <v>2</v>
      </c>
      <c r="C1" s="3" t="s">
        <v>1</v>
      </c>
    </row>
    <row r="2" spans="1:10">
      <c r="A2" s="4">
        <v>45628</v>
      </c>
      <c r="B2" s="8" t="s">
        <v>3</v>
      </c>
      <c r="C2" s="6">
        <v>9.33</v>
      </c>
      <c r="E2" s="15">
        <v>45628</v>
      </c>
      <c r="F2" s="16" t="s">
        <v>15</v>
      </c>
      <c r="I2" s="15">
        <v>45646</v>
      </c>
      <c r="J2" s="16" t="s">
        <v>15</v>
      </c>
    </row>
    <row r="3" spans="1:10">
      <c r="A3" s="4">
        <v>45628</v>
      </c>
      <c r="B3" s="8" t="s">
        <v>11</v>
      </c>
      <c r="C3" s="6">
        <v>44.12</v>
      </c>
    </row>
    <row r="4" spans="1:10">
      <c r="A4" s="4">
        <v>45628</v>
      </c>
      <c r="B4" s="8" t="s">
        <v>5</v>
      </c>
      <c r="C4" s="6">
        <v>46.18</v>
      </c>
      <c r="E4" s="11" t="s">
        <v>10</v>
      </c>
      <c r="F4">
        <v>7277</v>
      </c>
      <c r="I4" s="11" t="s">
        <v>10</v>
      </c>
      <c r="J4">
        <v>7280</v>
      </c>
    </row>
    <row r="5" spans="1:10">
      <c r="A5" s="4">
        <v>45628</v>
      </c>
      <c r="B5" s="8" t="s">
        <v>12</v>
      </c>
      <c r="C5" s="6">
        <v>181.02</v>
      </c>
      <c r="E5" s="11" t="s">
        <v>8</v>
      </c>
      <c r="F5">
        <v>8009</v>
      </c>
      <c r="I5" s="11" t="s">
        <v>8</v>
      </c>
      <c r="J5">
        <v>8185</v>
      </c>
    </row>
    <row r="6" spans="1:10">
      <c r="A6" s="4">
        <v>45628</v>
      </c>
      <c r="B6" s="8" t="s">
        <v>8</v>
      </c>
      <c r="C6" s="6">
        <v>31.36</v>
      </c>
      <c r="E6" s="11" t="s">
        <v>5</v>
      </c>
      <c r="F6">
        <v>995</v>
      </c>
      <c r="I6" s="11" t="s">
        <v>5</v>
      </c>
      <c r="J6">
        <v>1145</v>
      </c>
    </row>
    <row r="7" spans="1:10">
      <c r="A7" s="4">
        <v>45628</v>
      </c>
      <c r="B7" s="8" t="s">
        <v>9</v>
      </c>
      <c r="C7" s="6">
        <v>112.38</v>
      </c>
      <c r="E7" s="11" t="s">
        <v>11</v>
      </c>
      <c r="F7">
        <v>3521</v>
      </c>
      <c r="I7" s="11" t="s">
        <v>11</v>
      </c>
      <c r="J7">
        <v>3693</v>
      </c>
    </row>
    <row r="8" spans="1:10">
      <c r="A8" s="4">
        <v>45628</v>
      </c>
      <c r="B8" s="8" t="s">
        <v>3</v>
      </c>
      <c r="C8" s="6">
        <v>13.03</v>
      </c>
      <c r="E8" s="11" t="s">
        <v>9</v>
      </c>
      <c r="F8">
        <v>7315</v>
      </c>
      <c r="I8" s="11" t="s">
        <v>9</v>
      </c>
      <c r="J8">
        <v>7747</v>
      </c>
    </row>
    <row r="9" spans="1:10">
      <c r="A9" s="4">
        <v>45629</v>
      </c>
      <c r="B9" s="8" t="s">
        <v>3</v>
      </c>
      <c r="C9" s="6">
        <v>10.56</v>
      </c>
      <c r="E9" s="11" t="s">
        <v>12</v>
      </c>
      <c r="F9">
        <v>23050</v>
      </c>
      <c r="I9" s="11" t="s">
        <v>12</v>
      </c>
      <c r="J9">
        <v>23211</v>
      </c>
    </row>
    <row r="10" spans="1:10">
      <c r="A10" s="4">
        <v>45629</v>
      </c>
      <c r="B10" s="8" t="s">
        <v>8</v>
      </c>
      <c r="C10" s="6">
        <v>26.05</v>
      </c>
      <c r="E10" s="11" t="s">
        <v>13</v>
      </c>
      <c r="F10">
        <v>14721</v>
      </c>
      <c r="I10" s="11" t="s">
        <v>13</v>
      </c>
      <c r="J10">
        <v>14738</v>
      </c>
    </row>
    <row r="11" spans="1:10">
      <c r="A11" s="4">
        <v>45629</v>
      </c>
      <c r="B11" s="8" t="s">
        <v>11</v>
      </c>
      <c r="C11" s="6">
        <v>36.85</v>
      </c>
      <c r="E11" s="11" t="s">
        <v>4</v>
      </c>
      <c r="F11">
        <v>10782</v>
      </c>
      <c r="I11" s="11" t="s">
        <v>4</v>
      </c>
      <c r="J11">
        <v>10791</v>
      </c>
    </row>
    <row r="12" spans="1:10">
      <c r="A12" s="4">
        <v>45629</v>
      </c>
      <c r="B12" s="8" t="s">
        <v>3</v>
      </c>
      <c r="C12" s="6">
        <v>13.03</v>
      </c>
    </row>
    <row r="13" spans="1:10">
      <c r="A13" s="4">
        <v>45630</v>
      </c>
      <c r="B13" s="8" t="s">
        <v>5</v>
      </c>
      <c r="C13" s="6">
        <v>45.65</v>
      </c>
    </row>
    <row r="14" spans="1:10">
      <c r="A14" s="4">
        <v>45630</v>
      </c>
      <c r="B14" s="8" t="s">
        <v>9</v>
      </c>
      <c r="C14" s="6">
        <v>141.38</v>
      </c>
    </row>
    <row r="15" spans="1:10">
      <c r="A15" s="4">
        <v>45630</v>
      </c>
      <c r="B15" s="8" t="s">
        <v>3</v>
      </c>
      <c r="C15" s="6">
        <v>10.08</v>
      </c>
    </row>
    <row r="16" spans="1:10">
      <c r="A16" s="4">
        <v>45630</v>
      </c>
      <c r="B16" s="8" t="s">
        <v>8</v>
      </c>
      <c r="C16" s="6">
        <v>33.46</v>
      </c>
    </row>
    <row r="17" spans="1:3">
      <c r="A17" s="4">
        <v>45630</v>
      </c>
      <c r="B17" s="8" t="s">
        <v>3</v>
      </c>
      <c r="C17" s="6">
        <v>13.05</v>
      </c>
    </row>
    <row r="18" spans="1:3">
      <c r="A18" s="4">
        <v>45631</v>
      </c>
      <c r="B18" s="8" t="s">
        <v>11</v>
      </c>
      <c r="C18" s="6">
        <v>40.03</v>
      </c>
    </row>
    <row r="19" spans="1:3">
      <c r="A19" s="4">
        <v>45631</v>
      </c>
      <c r="B19" s="8" t="s">
        <v>13</v>
      </c>
      <c r="C19" s="6">
        <v>88.82</v>
      </c>
    </row>
    <row r="20" spans="1:3">
      <c r="A20" s="4">
        <v>45631</v>
      </c>
      <c r="B20" s="8" t="s">
        <v>3</v>
      </c>
      <c r="C20" s="6">
        <v>6.43</v>
      </c>
    </row>
    <row r="21" spans="1:3">
      <c r="A21" s="4">
        <v>45631</v>
      </c>
      <c r="B21" s="8" t="s">
        <v>12</v>
      </c>
      <c r="C21" s="6">
        <v>182.02</v>
      </c>
    </row>
    <row r="22" spans="1:3">
      <c r="A22" s="4">
        <v>45631</v>
      </c>
      <c r="B22" s="8" t="s">
        <v>5</v>
      </c>
      <c r="C22" s="6">
        <v>23.88</v>
      </c>
    </row>
    <row r="23" spans="1:3">
      <c r="A23" s="4">
        <v>45631</v>
      </c>
      <c r="B23" s="8" t="s">
        <v>8</v>
      </c>
      <c r="C23" s="6">
        <v>26.73</v>
      </c>
    </row>
    <row r="24" spans="1:3">
      <c r="A24" s="4">
        <v>45631</v>
      </c>
      <c r="B24" s="8" t="s">
        <v>9</v>
      </c>
      <c r="C24" s="6">
        <v>105.46</v>
      </c>
    </row>
    <row r="25" spans="1:3">
      <c r="A25" s="4">
        <v>45631</v>
      </c>
      <c r="B25" s="8" t="s">
        <v>3</v>
      </c>
      <c r="C25" s="6">
        <v>11.79</v>
      </c>
    </row>
    <row r="26" spans="1:3">
      <c r="A26" s="4">
        <v>45632</v>
      </c>
      <c r="B26" s="8" t="s">
        <v>9</v>
      </c>
      <c r="C26" s="6">
        <v>94.73</v>
      </c>
    </row>
    <row r="27" spans="1:3">
      <c r="A27" s="4">
        <v>45632</v>
      </c>
      <c r="B27" s="8" t="s">
        <v>11</v>
      </c>
      <c r="C27" s="9">
        <v>37.159999999999997</v>
      </c>
    </row>
    <row r="28" spans="1:3">
      <c r="A28" s="4">
        <v>45632</v>
      </c>
      <c r="B28" s="8" t="s">
        <v>3</v>
      </c>
      <c r="C28" s="9">
        <v>9.14</v>
      </c>
    </row>
    <row r="29" spans="1:3">
      <c r="A29" s="4">
        <v>45632</v>
      </c>
      <c r="B29" s="8" t="s">
        <v>3</v>
      </c>
      <c r="C29" s="9">
        <v>12.21</v>
      </c>
    </row>
    <row r="30" spans="1:3">
      <c r="A30" s="4">
        <v>45633</v>
      </c>
      <c r="B30" s="8" t="s">
        <v>8</v>
      </c>
      <c r="C30" s="9">
        <v>41.47</v>
      </c>
    </row>
    <row r="31" spans="1:3">
      <c r="A31" s="4">
        <v>45633</v>
      </c>
      <c r="B31" s="8" t="s">
        <v>3</v>
      </c>
      <c r="C31" s="6">
        <v>9.0399999999999991</v>
      </c>
    </row>
    <row r="32" spans="1:3">
      <c r="A32" s="4">
        <v>45633</v>
      </c>
      <c r="B32" s="8" t="s">
        <v>5</v>
      </c>
      <c r="C32" s="9">
        <v>37.44</v>
      </c>
    </row>
    <row r="33" spans="1:3">
      <c r="A33" s="4">
        <v>45635</v>
      </c>
      <c r="B33" s="8" t="s">
        <v>3</v>
      </c>
      <c r="C33" s="9">
        <v>13.18</v>
      </c>
    </row>
    <row r="34" spans="1:3">
      <c r="A34" s="4">
        <v>45635</v>
      </c>
      <c r="B34" s="8" t="s">
        <v>5</v>
      </c>
      <c r="C34" s="9">
        <v>22.4</v>
      </c>
    </row>
    <row r="35" spans="1:3">
      <c r="A35" s="4">
        <v>45635</v>
      </c>
      <c r="B35" s="8" t="s">
        <v>11</v>
      </c>
      <c r="C35" s="9">
        <v>35.630000000000003</v>
      </c>
    </row>
    <row r="36" spans="1:3">
      <c r="A36" s="4">
        <v>45635</v>
      </c>
      <c r="B36" s="8" t="s">
        <v>8</v>
      </c>
      <c r="C36" s="9">
        <v>27.62</v>
      </c>
    </row>
    <row r="37" spans="1:3">
      <c r="A37" s="4">
        <v>45635</v>
      </c>
      <c r="B37" s="8" t="s">
        <v>3</v>
      </c>
      <c r="C37" s="9">
        <v>6.51</v>
      </c>
    </row>
    <row r="38" spans="1:3">
      <c r="A38" s="4">
        <v>45636</v>
      </c>
      <c r="B38" s="8" t="s">
        <v>9</v>
      </c>
      <c r="C38" s="9">
        <v>136.82</v>
      </c>
    </row>
    <row r="39" spans="1:3">
      <c r="A39" s="4">
        <v>45636</v>
      </c>
      <c r="B39" s="8" t="s">
        <v>11</v>
      </c>
      <c r="C39" s="9">
        <v>20.72</v>
      </c>
    </row>
    <row r="40" spans="1:3">
      <c r="A40" s="4">
        <v>45636</v>
      </c>
      <c r="B40" s="8" t="s">
        <v>10</v>
      </c>
      <c r="C40" s="9">
        <v>15.41</v>
      </c>
    </row>
    <row r="41" spans="1:3">
      <c r="A41" s="4">
        <v>45636</v>
      </c>
      <c r="B41" s="8" t="s">
        <v>12</v>
      </c>
      <c r="C41" s="9">
        <v>178.43</v>
      </c>
    </row>
    <row r="42" spans="1:3">
      <c r="A42" s="4">
        <v>45636</v>
      </c>
      <c r="B42" s="8" t="s">
        <v>5</v>
      </c>
      <c r="C42" s="9">
        <v>31.18</v>
      </c>
    </row>
    <row r="43" spans="1:3">
      <c r="A43" s="4">
        <v>45636</v>
      </c>
      <c r="B43" s="8" t="s">
        <v>3</v>
      </c>
      <c r="C43" s="9">
        <v>12.74</v>
      </c>
    </row>
    <row r="44" spans="1:3">
      <c r="A44" s="4">
        <v>45636</v>
      </c>
      <c r="B44" s="8" t="s">
        <v>3</v>
      </c>
      <c r="C44" s="9">
        <v>7.8</v>
      </c>
    </row>
    <row r="45" spans="1:3">
      <c r="A45" s="4">
        <v>45637</v>
      </c>
      <c r="B45" s="8" t="s">
        <v>9</v>
      </c>
      <c r="C45" s="9">
        <v>116.61</v>
      </c>
    </row>
    <row r="46" spans="1:3">
      <c r="A46" s="4">
        <v>45637</v>
      </c>
      <c r="B46" s="8" t="s">
        <v>8</v>
      </c>
      <c r="C46" s="9">
        <v>34.15</v>
      </c>
    </row>
    <row r="47" spans="1:3">
      <c r="A47" s="4">
        <v>45637</v>
      </c>
      <c r="B47" s="8" t="s">
        <v>5</v>
      </c>
      <c r="C47" s="9">
        <v>34.97</v>
      </c>
    </row>
    <row r="48" spans="1:3">
      <c r="A48" s="4">
        <v>45637</v>
      </c>
      <c r="B48" s="8" t="s">
        <v>11</v>
      </c>
      <c r="C48" s="9">
        <v>43.93</v>
      </c>
    </row>
    <row r="49" spans="1:3">
      <c r="A49" s="4">
        <v>45637</v>
      </c>
      <c r="B49" s="8" t="s">
        <v>3</v>
      </c>
      <c r="C49" s="9">
        <v>12.77</v>
      </c>
    </row>
    <row r="50" spans="1:3">
      <c r="A50" s="4">
        <v>45638</v>
      </c>
      <c r="B50" s="8" t="s">
        <v>9</v>
      </c>
      <c r="C50" s="9">
        <v>111.9</v>
      </c>
    </row>
    <row r="51" spans="1:3">
      <c r="A51" s="4">
        <v>45638</v>
      </c>
      <c r="B51" s="8" t="s">
        <v>3</v>
      </c>
      <c r="C51" s="9">
        <v>13.27</v>
      </c>
    </row>
    <row r="52" spans="1:3">
      <c r="A52" s="4">
        <v>45638</v>
      </c>
      <c r="B52" s="8" t="s">
        <v>12</v>
      </c>
      <c r="C52" s="9">
        <v>160.15</v>
      </c>
    </row>
    <row r="53" spans="1:3">
      <c r="A53" s="4">
        <v>45638</v>
      </c>
      <c r="B53" s="8" t="s">
        <v>3</v>
      </c>
      <c r="C53" s="9">
        <v>6.28</v>
      </c>
    </row>
    <row r="54" spans="1:3">
      <c r="A54" s="4">
        <v>45638</v>
      </c>
      <c r="B54" s="8" t="s">
        <v>5</v>
      </c>
      <c r="C54" s="9">
        <v>40.76</v>
      </c>
    </row>
    <row r="55" spans="1:3">
      <c r="A55" s="4">
        <v>45638</v>
      </c>
      <c r="B55" s="8" t="s">
        <v>11</v>
      </c>
      <c r="C55" s="6">
        <v>34.49</v>
      </c>
    </row>
    <row r="56" spans="1:3">
      <c r="A56" s="7">
        <v>45639</v>
      </c>
      <c r="B56" s="8" t="s">
        <v>8</v>
      </c>
      <c r="C56" s="9">
        <v>32.619999999999997</v>
      </c>
    </row>
    <row r="57" spans="1:3">
      <c r="A57" s="7">
        <v>45639</v>
      </c>
      <c r="B57" s="8" t="s">
        <v>3</v>
      </c>
      <c r="C57" s="9">
        <v>13</v>
      </c>
    </row>
    <row r="58" spans="1:3">
      <c r="A58" s="7">
        <v>45639</v>
      </c>
      <c r="B58" s="8" t="s">
        <v>9</v>
      </c>
      <c r="C58" s="9">
        <v>77.069999999999993</v>
      </c>
    </row>
    <row r="59" spans="1:3">
      <c r="A59" s="7">
        <v>45639</v>
      </c>
      <c r="B59" s="8" t="s">
        <v>5</v>
      </c>
      <c r="C59" s="9">
        <v>23.45</v>
      </c>
    </row>
    <row r="60" spans="1:3">
      <c r="A60" s="7">
        <v>45639</v>
      </c>
      <c r="B60" s="8" t="s">
        <v>3</v>
      </c>
      <c r="C60" s="9">
        <v>6.24</v>
      </c>
    </row>
    <row r="61" spans="1:3">
      <c r="A61" s="7">
        <v>45640</v>
      </c>
      <c r="B61" s="8" t="s">
        <v>11</v>
      </c>
      <c r="C61" s="9">
        <v>39.51</v>
      </c>
    </row>
    <row r="62" spans="1:3">
      <c r="A62" s="7">
        <v>45640</v>
      </c>
      <c r="B62" s="8" t="s">
        <v>9</v>
      </c>
      <c r="C62" s="6">
        <v>100.59</v>
      </c>
    </row>
    <row r="63" spans="1:3">
      <c r="A63" s="7">
        <v>45640</v>
      </c>
      <c r="B63" s="8" t="s">
        <v>3</v>
      </c>
      <c r="C63" s="9">
        <v>6.24</v>
      </c>
    </row>
    <row r="64" spans="1:3">
      <c r="A64" s="7">
        <v>45642</v>
      </c>
      <c r="B64" s="8" t="s">
        <v>8</v>
      </c>
      <c r="C64" s="9">
        <v>32.19</v>
      </c>
    </row>
    <row r="65" spans="1:3">
      <c r="A65" s="7">
        <v>45642</v>
      </c>
      <c r="B65" s="8" t="s">
        <v>3</v>
      </c>
      <c r="C65" s="9">
        <v>8.8800000000000008</v>
      </c>
    </row>
    <row r="66" spans="1:3">
      <c r="A66" s="7">
        <v>45642</v>
      </c>
      <c r="B66" s="8" t="s">
        <v>5</v>
      </c>
      <c r="C66" s="6">
        <v>23.45</v>
      </c>
    </row>
    <row r="67" spans="1:3">
      <c r="A67" s="7">
        <v>45642</v>
      </c>
      <c r="B67" s="8" t="s">
        <v>3</v>
      </c>
      <c r="C67" s="9">
        <v>6.24</v>
      </c>
    </row>
    <row r="68" spans="1:3">
      <c r="A68" s="7">
        <v>45643</v>
      </c>
      <c r="B68" s="8" t="s">
        <v>11</v>
      </c>
      <c r="C68" s="9">
        <v>34.46</v>
      </c>
    </row>
    <row r="69" spans="1:3">
      <c r="A69" s="7">
        <v>45643</v>
      </c>
      <c r="B69" s="8" t="s">
        <v>3</v>
      </c>
      <c r="C69" s="9">
        <v>6.6</v>
      </c>
    </row>
    <row r="70" spans="1:3">
      <c r="A70" s="7">
        <v>45643</v>
      </c>
      <c r="B70" s="8" t="s">
        <v>9</v>
      </c>
      <c r="C70" s="9">
        <v>146.79</v>
      </c>
    </row>
    <row r="71" spans="1:3">
      <c r="A71" s="7">
        <v>45643</v>
      </c>
      <c r="B71" s="8" t="s">
        <v>12</v>
      </c>
      <c r="C71" s="9">
        <v>181.13</v>
      </c>
    </row>
    <row r="72" spans="1:3">
      <c r="A72" s="7">
        <v>45643</v>
      </c>
      <c r="B72" s="8" t="s">
        <v>5</v>
      </c>
      <c r="C72" s="9">
        <v>23.09</v>
      </c>
    </row>
    <row r="73" spans="1:3">
      <c r="A73" s="7">
        <v>45643</v>
      </c>
      <c r="B73" s="8" t="s">
        <v>8</v>
      </c>
      <c r="C73" s="9">
        <v>33.76</v>
      </c>
    </row>
    <row r="74" spans="1:3">
      <c r="A74" s="7">
        <v>45643</v>
      </c>
      <c r="B74" s="8" t="s">
        <v>3</v>
      </c>
      <c r="C74" s="9">
        <v>12.18</v>
      </c>
    </row>
    <row r="75" spans="1:3">
      <c r="A75" s="7">
        <v>45644</v>
      </c>
      <c r="B75" s="8" t="s">
        <v>9</v>
      </c>
      <c r="C75" s="9">
        <v>110.29</v>
      </c>
    </row>
    <row r="76" spans="1:3">
      <c r="A76" s="7">
        <v>45644</v>
      </c>
      <c r="B76" s="8" t="s">
        <v>11</v>
      </c>
      <c r="C76" s="9">
        <v>36.17</v>
      </c>
    </row>
    <row r="77" spans="1:3">
      <c r="A77" s="7">
        <v>45644</v>
      </c>
      <c r="B77" s="8" t="s">
        <v>8</v>
      </c>
      <c r="C77" s="9">
        <v>33.65</v>
      </c>
    </row>
    <row r="78" spans="1:3">
      <c r="A78" s="7">
        <v>45644</v>
      </c>
      <c r="B78" s="8" t="s">
        <v>3</v>
      </c>
      <c r="C78" s="9">
        <v>12.51</v>
      </c>
    </row>
    <row r="79" spans="1:3">
      <c r="A79" s="7">
        <v>45645</v>
      </c>
      <c r="B79" s="8" t="s">
        <v>5</v>
      </c>
      <c r="C79" s="9">
        <v>42.9</v>
      </c>
    </row>
    <row r="80" spans="1:3">
      <c r="A80" s="7">
        <v>45645</v>
      </c>
      <c r="B80" s="8" t="s">
        <v>3</v>
      </c>
      <c r="C80" s="9">
        <v>11.01</v>
      </c>
    </row>
    <row r="81" spans="1:3">
      <c r="A81" s="7">
        <v>45645</v>
      </c>
      <c r="B81" s="8" t="s">
        <v>9</v>
      </c>
      <c r="C81" s="9">
        <v>102.91</v>
      </c>
    </row>
    <row r="82" spans="1:3">
      <c r="A82" s="7">
        <v>45645</v>
      </c>
      <c r="B82" s="8" t="s">
        <v>11</v>
      </c>
      <c r="C82" s="9">
        <v>37.159999999999997</v>
      </c>
    </row>
    <row r="83" spans="1:3">
      <c r="A83" s="7"/>
      <c r="B83" s="8"/>
      <c r="C83" s="9"/>
    </row>
    <row r="84" spans="1:3">
      <c r="A84" s="7"/>
      <c r="B84" s="8"/>
      <c r="C84" s="9"/>
    </row>
    <row r="85" spans="1:3">
      <c r="A85" s="7"/>
      <c r="B85" s="8"/>
      <c r="C85" s="9"/>
    </row>
    <row r="86" spans="1:3">
      <c r="A86" s="7"/>
      <c r="B86" s="8"/>
      <c r="C86" s="9"/>
    </row>
    <row r="87" spans="1:3">
      <c r="A87" s="7"/>
      <c r="B87" s="8"/>
      <c r="C87" s="9"/>
    </row>
    <row r="88" spans="1:3">
      <c r="A88" s="7"/>
      <c r="B88" s="8"/>
      <c r="C88" s="9"/>
    </row>
    <row r="89" spans="1:3">
      <c r="A89" s="7"/>
      <c r="B89" s="8"/>
      <c r="C89" s="9"/>
    </row>
    <row r="90" spans="1:3">
      <c r="A90" s="7"/>
      <c r="B90" s="8"/>
      <c r="C90" s="9"/>
    </row>
    <row r="91" spans="1:3">
      <c r="A91" s="7"/>
      <c r="B91" s="8"/>
      <c r="C91" s="9"/>
    </row>
    <row r="92" spans="1:3">
      <c r="A92" s="7"/>
      <c r="B92" s="8"/>
      <c r="C92" s="9"/>
    </row>
    <row r="93" spans="1:3">
      <c r="A93" s="7"/>
      <c r="B93" s="8"/>
      <c r="C93" s="9"/>
    </row>
    <row r="94" spans="1:3">
      <c r="A94" s="7"/>
      <c r="B94" s="8"/>
      <c r="C94" s="9"/>
    </row>
    <row r="95" spans="1:3">
      <c r="A95" s="7"/>
      <c r="B95" s="8"/>
      <c r="C95" s="9"/>
    </row>
    <row r="96" spans="1:3">
      <c r="A96" s="7"/>
      <c r="B96" s="8"/>
      <c r="C96" s="9"/>
    </row>
    <row r="97" spans="1:3">
      <c r="A97" s="7"/>
      <c r="B97" s="8"/>
      <c r="C97" s="9"/>
    </row>
    <row r="98" spans="1:3">
      <c r="A98" s="7"/>
      <c r="B98" s="8"/>
      <c r="C98" s="9"/>
    </row>
    <row r="99" spans="1:3">
      <c r="A99" s="7"/>
      <c r="B99" s="8"/>
      <c r="C99" s="9"/>
    </row>
    <row r="100" spans="1:3">
      <c r="A100" s="7"/>
      <c r="B100" s="8"/>
      <c r="C100" s="9"/>
    </row>
    <row r="101" spans="1:3">
      <c r="A101" s="7"/>
      <c r="B101" s="8"/>
      <c r="C101" s="9"/>
    </row>
    <row r="102" spans="1:3">
      <c r="A102" s="7"/>
      <c r="B102" s="8"/>
      <c r="C102" s="9"/>
    </row>
    <row r="103" spans="1:3">
      <c r="A103" s="7"/>
      <c r="B103" s="8"/>
      <c r="C103" s="9"/>
    </row>
    <row r="104" spans="1:3">
      <c r="A104" s="7"/>
      <c r="B104" s="8"/>
      <c r="C104" s="9"/>
    </row>
    <row r="105" spans="1:3">
      <c r="A105" s="7"/>
      <c r="B105" s="8"/>
      <c r="C105" s="9"/>
    </row>
    <row r="106" spans="1:3">
      <c r="A106" s="7"/>
      <c r="B106" s="8"/>
      <c r="C106" s="9"/>
    </row>
    <row r="107" spans="1:3">
      <c r="A107" s="7"/>
      <c r="B107" s="8"/>
      <c r="C107" s="9"/>
    </row>
    <row r="108" spans="1:3">
      <c r="A108" s="7"/>
      <c r="B108" s="8"/>
      <c r="C108" s="9"/>
    </row>
    <row r="109" spans="1:3">
      <c r="A109" s="7"/>
      <c r="B109" s="8"/>
      <c r="C109" s="9"/>
    </row>
    <row r="110" spans="1:3">
      <c r="A110" s="7"/>
      <c r="B110" s="8"/>
      <c r="C110" s="9"/>
    </row>
    <row r="111" spans="1:3">
      <c r="A111" s="7"/>
      <c r="B111" s="8"/>
      <c r="C111" s="9"/>
    </row>
    <row r="112" spans="1:3">
      <c r="A112" s="7"/>
      <c r="B112" s="12"/>
      <c r="C112" s="6"/>
    </row>
    <row r="113" spans="1:3">
      <c r="A113" s="7"/>
      <c r="B113" s="13"/>
      <c r="C113" s="9"/>
    </row>
    <row r="114" spans="1:3">
      <c r="A114" s="7"/>
      <c r="B114" s="8"/>
      <c r="C114" s="9"/>
    </row>
    <row r="115" spans="1:3">
      <c r="A115" s="7"/>
      <c r="B115" s="8"/>
      <c r="C115" s="9"/>
    </row>
    <row r="116" spans="1:3">
      <c r="A116" s="7"/>
      <c r="B116" s="8"/>
      <c r="C116" s="9"/>
    </row>
    <row r="117" spans="1:3">
      <c r="A117" s="7"/>
      <c r="B117" s="8"/>
      <c r="C117" s="9"/>
    </row>
    <row r="118" spans="1:3">
      <c r="A118" s="7"/>
      <c r="B118" s="8"/>
      <c r="C118" s="9"/>
    </row>
    <row r="119" spans="1:3">
      <c r="A119" s="7"/>
      <c r="B119" s="8"/>
      <c r="C119" s="9"/>
    </row>
    <row r="120" spans="1:3">
      <c r="A120" s="7"/>
      <c r="B120" s="8"/>
      <c r="C120" s="9"/>
    </row>
    <row r="121" spans="1:3">
      <c r="A121" s="7"/>
      <c r="B121" s="14"/>
      <c r="C121" s="9"/>
    </row>
    <row r="122" spans="1:3">
      <c r="A122" s="7"/>
      <c r="B122" s="8"/>
      <c r="C122" s="9"/>
    </row>
    <row r="123" spans="1:3">
      <c r="A123" s="7"/>
      <c r="B123" s="8"/>
      <c r="C123" s="9"/>
    </row>
    <row r="124" spans="1:3">
      <c r="A124" s="7"/>
      <c r="B124" s="8"/>
      <c r="C124" s="9"/>
    </row>
    <row r="125" spans="1:3">
      <c r="A125" s="7"/>
      <c r="B125" s="8"/>
      <c r="C125" s="9"/>
    </row>
    <row r="126" spans="1:3">
      <c r="A126" s="7"/>
      <c r="B126" s="8"/>
      <c r="C126" s="9"/>
    </row>
    <row r="127" spans="1:3">
      <c r="A127" s="7"/>
      <c r="B127" s="8"/>
      <c r="C127" s="9"/>
    </row>
    <row r="128" spans="1:3">
      <c r="A128" s="7"/>
      <c r="B128" s="12"/>
      <c r="C128" s="9"/>
    </row>
    <row r="129" spans="1:3">
      <c r="A129" s="7"/>
      <c r="B129" s="8"/>
      <c r="C129" s="9"/>
    </row>
    <row r="130" spans="1:3">
      <c r="A130" s="7"/>
      <c r="B130" s="8"/>
      <c r="C130" s="9"/>
    </row>
    <row r="131" spans="1:3">
      <c r="A131" s="7"/>
      <c r="B131" s="8"/>
      <c r="C131" s="9"/>
    </row>
    <row r="132" spans="1:3">
      <c r="A132" s="7"/>
      <c r="B132" s="8"/>
      <c r="C132" s="9"/>
    </row>
    <row r="133" spans="1:3">
      <c r="A133" s="7"/>
      <c r="B133" s="8"/>
      <c r="C133" s="9"/>
    </row>
    <row r="134" spans="1:3">
      <c r="A134" s="7"/>
      <c r="B134" s="8"/>
      <c r="C134" s="9"/>
    </row>
    <row r="135" spans="1:3">
      <c r="A135" s="7"/>
      <c r="B135" s="14"/>
      <c r="C135" s="9"/>
    </row>
    <row r="136" spans="1:3">
      <c r="A136" s="7"/>
      <c r="B136" s="8"/>
      <c r="C136" s="9"/>
    </row>
    <row r="137" spans="1:3">
      <c r="A137" s="7"/>
      <c r="B137" s="8"/>
      <c r="C137" s="9"/>
    </row>
    <row r="138" spans="1:3">
      <c r="A138" s="7"/>
      <c r="B138" s="8"/>
      <c r="C138" s="9"/>
    </row>
    <row r="139" spans="1:3">
      <c r="A139" s="7"/>
      <c r="B139" s="8"/>
      <c r="C139" s="9"/>
    </row>
    <row r="140" spans="1:3">
      <c r="A140" s="7"/>
      <c r="B140" s="8"/>
      <c r="C140" s="9"/>
    </row>
    <row r="141" spans="1:3">
      <c r="A141" s="7"/>
      <c r="B141" s="8"/>
      <c r="C141" s="9"/>
    </row>
    <row r="142" spans="1:3">
      <c r="A142" s="7"/>
      <c r="B142" s="14"/>
      <c r="C142" s="9"/>
    </row>
    <row r="143" spans="1:3">
      <c r="A143" s="7"/>
      <c r="B143" s="8"/>
      <c r="C143" s="9"/>
    </row>
    <row r="144" spans="1:3">
      <c r="A144" s="7"/>
      <c r="B144" s="8"/>
      <c r="C144" s="9"/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>
  <dimension ref="A1:H85"/>
  <sheetViews>
    <sheetView workbookViewId="0">
      <selection activeCell="H13" sqref="H13"/>
    </sheetView>
  </sheetViews>
  <sheetFormatPr defaultRowHeight="15"/>
  <cols>
    <col min="1" max="1" width="11.28515625" style="20" bestFit="1" customWidth="1"/>
    <col min="2" max="2" width="10.5703125" style="21" bestFit="1" customWidth="1"/>
    <col min="3" max="3" width="16.5703125" style="20" customWidth="1"/>
    <col min="4" max="4" width="24.42578125" style="20" bestFit="1" customWidth="1"/>
    <col min="6" max="6" width="9.28515625" bestFit="1" customWidth="1"/>
    <col min="8" max="9" width="9.5703125" bestFit="1" customWidth="1"/>
  </cols>
  <sheetData>
    <row r="1" spans="1:8" ht="33.75">
      <c r="A1" s="29">
        <v>2025</v>
      </c>
      <c r="B1" s="30" t="s">
        <v>34</v>
      </c>
      <c r="C1" s="30"/>
      <c r="D1" s="22">
        <f>SUBTOTAL(9,D2:D1500)</f>
        <v>398.29</v>
      </c>
      <c r="E1" s="31" t="s">
        <v>35</v>
      </c>
      <c r="F1" s="31"/>
      <c r="G1" s="31"/>
      <c r="H1" s="28" t="s">
        <v>36</v>
      </c>
    </row>
    <row r="2" spans="1:8">
      <c r="A2" s="17" t="s">
        <v>17</v>
      </c>
      <c r="B2" s="17" t="s">
        <v>18</v>
      </c>
      <c r="C2" s="18" t="s">
        <v>16</v>
      </c>
      <c r="D2" s="19" t="s">
        <v>32</v>
      </c>
    </row>
    <row r="3" spans="1:8">
      <c r="A3" s="20" t="str">
        <f>TEXT(B3,"mmmm")</f>
        <v>gennaio</v>
      </c>
      <c r="B3" s="21">
        <v>45659</v>
      </c>
      <c r="C3" s="20" t="s">
        <v>3</v>
      </c>
      <c r="D3" s="11">
        <v>11.53</v>
      </c>
      <c r="H3" s="20"/>
    </row>
    <row r="4" spans="1:8">
      <c r="A4" s="20" t="str">
        <f t="shared" ref="A4:A8" si="0">TEXT(B4,"mmmm")</f>
        <v>gennaio</v>
      </c>
      <c r="B4" s="21">
        <v>45293</v>
      </c>
      <c r="C4" s="20" t="s">
        <v>7</v>
      </c>
      <c r="D4" s="11">
        <v>30.15</v>
      </c>
    </row>
    <row r="5" spans="1:8">
      <c r="A5" s="20" t="str">
        <f t="shared" si="0"/>
        <v>gennaio</v>
      </c>
      <c r="B5" s="21">
        <v>45293</v>
      </c>
      <c r="C5" s="20" t="s">
        <v>6</v>
      </c>
      <c r="D5" s="11">
        <v>39.94</v>
      </c>
    </row>
    <row r="6" spans="1:8">
      <c r="A6" s="20" t="str">
        <f t="shared" si="0"/>
        <v>gennaio</v>
      </c>
      <c r="B6" s="21">
        <v>45293</v>
      </c>
      <c r="C6" s="20" t="s">
        <v>5</v>
      </c>
      <c r="D6" s="11">
        <v>150.63</v>
      </c>
    </row>
    <row r="7" spans="1:8">
      <c r="A7" s="20" t="str">
        <f t="shared" si="0"/>
        <v>gennaio</v>
      </c>
      <c r="B7" s="21">
        <v>45293</v>
      </c>
      <c r="C7" s="20" t="s">
        <v>4</v>
      </c>
      <c r="D7" s="11">
        <v>117.98</v>
      </c>
    </row>
    <row r="8" spans="1:8">
      <c r="A8" s="20" t="str">
        <f t="shared" si="0"/>
        <v>gennaio</v>
      </c>
      <c r="B8" s="21">
        <v>45293</v>
      </c>
      <c r="C8" s="20" t="s">
        <v>3</v>
      </c>
      <c r="D8" s="11">
        <v>48.06</v>
      </c>
    </row>
    <row r="9" spans="1:8">
      <c r="D9" s="11"/>
    </row>
    <row r="10" spans="1:8">
      <c r="D10" s="11"/>
    </row>
    <row r="11" spans="1:8">
      <c r="D11" s="11"/>
    </row>
    <row r="12" spans="1:8">
      <c r="D12" s="11"/>
    </row>
    <row r="13" spans="1:8">
      <c r="D13" s="11"/>
    </row>
    <row r="14" spans="1:8">
      <c r="D14" s="11"/>
    </row>
    <row r="15" spans="1:8">
      <c r="D15" s="11"/>
    </row>
    <row r="16" spans="1:8">
      <c r="D16" s="11"/>
    </row>
    <row r="17" spans="4:6">
      <c r="D17" s="11"/>
    </row>
    <row r="18" spans="4:6">
      <c r="D18" s="11"/>
    </row>
    <row r="19" spans="4:6">
      <c r="D19" s="11"/>
    </row>
    <row r="20" spans="4:6">
      <c r="D20" s="11"/>
    </row>
    <row r="21" spans="4:6">
      <c r="D21" s="11"/>
      <c r="F21" s="20"/>
    </row>
    <row r="22" spans="4:6">
      <c r="D22" s="11"/>
    </row>
    <row r="23" spans="4:6">
      <c r="D23" s="11"/>
    </row>
    <row r="24" spans="4:6">
      <c r="D24" s="11"/>
    </row>
    <row r="25" spans="4:6">
      <c r="D25" s="11"/>
    </row>
    <row r="26" spans="4:6">
      <c r="D26" s="11"/>
    </row>
    <row r="27" spans="4:6">
      <c r="D27" s="11"/>
    </row>
    <row r="28" spans="4:6">
      <c r="D28" s="11"/>
    </row>
    <row r="29" spans="4:6">
      <c r="D29" s="11"/>
    </row>
    <row r="30" spans="4:6">
      <c r="D30" s="11"/>
    </row>
    <row r="31" spans="4:6">
      <c r="D31" s="11"/>
    </row>
    <row r="32" spans="4:6">
      <c r="D32" s="11"/>
    </row>
    <row r="33" spans="4:4">
      <c r="D33" s="11"/>
    </row>
    <row r="34" spans="4:4">
      <c r="D34" s="11"/>
    </row>
    <row r="35" spans="4:4">
      <c r="D35" s="11"/>
    </row>
    <row r="36" spans="4:4">
      <c r="D36" s="11"/>
    </row>
    <row r="37" spans="4:4">
      <c r="D37" s="11"/>
    </row>
    <row r="38" spans="4:4">
      <c r="D38" s="11"/>
    </row>
    <row r="39" spans="4:4">
      <c r="D39" s="11"/>
    </row>
    <row r="40" spans="4:4">
      <c r="D40" s="11"/>
    </row>
    <row r="41" spans="4:4">
      <c r="D41" s="11"/>
    </row>
    <row r="42" spans="4:4">
      <c r="D42" s="11"/>
    </row>
    <row r="43" spans="4:4">
      <c r="D43" s="11"/>
    </row>
    <row r="44" spans="4:4">
      <c r="D44" s="11"/>
    </row>
    <row r="45" spans="4:4">
      <c r="D45" s="11"/>
    </row>
    <row r="46" spans="4:4">
      <c r="D46" s="11"/>
    </row>
    <row r="47" spans="4:4">
      <c r="D47" s="11"/>
    </row>
    <row r="48" spans="4:4">
      <c r="D48" s="11"/>
    </row>
    <row r="49" spans="4:4">
      <c r="D49" s="11"/>
    </row>
    <row r="50" spans="4:4">
      <c r="D50" s="11"/>
    </row>
    <row r="51" spans="4:4">
      <c r="D51" s="11"/>
    </row>
    <row r="52" spans="4:4">
      <c r="D52" s="11"/>
    </row>
    <row r="53" spans="4:4">
      <c r="D53" s="11"/>
    </row>
    <row r="54" spans="4:4">
      <c r="D54" s="11"/>
    </row>
    <row r="55" spans="4:4">
      <c r="D55" s="11"/>
    </row>
    <row r="56" spans="4:4">
      <c r="D56" s="11"/>
    </row>
    <row r="57" spans="4:4">
      <c r="D57" s="11"/>
    </row>
    <row r="58" spans="4:4">
      <c r="D58" s="11"/>
    </row>
    <row r="59" spans="4:4">
      <c r="D59" s="11"/>
    </row>
    <row r="60" spans="4:4">
      <c r="D60" s="11"/>
    </row>
    <row r="61" spans="4:4">
      <c r="D61" s="11"/>
    </row>
    <row r="62" spans="4:4">
      <c r="D62" s="11"/>
    </row>
    <row r="63" spans="4:4">
      <c r="D63" s="11"/>
    </row>
    <row r="64" spans="4:4">
      <c r="D64" s="11"/>
    </row>
    <row r="65" spans="4:4">
      <c r="D65" s="11"/>
    </row>
    <row r="66" spans="4:4">
      <c r="D66" s="11"/>
    </row>
    <row r="67" spans="4:4">
      <c r="D67" s="11"/>
    </row>
    <row r="68" spans="4:4">
      <c r="D68" s="11"/>
    </row>
    <row r="69" spans="4:4">
      <c r="D69" s="11"/>
    </row>
    <row r="70" spans="4:4">
      <c r="D70" s="11"/>
    </row>
    <row r="71" spans="4:4">
      <c r="D71" s="11"/>
    </row>
    <row r="72" spans="4:4">
      <c r="D72" s="11"/>
    </row>
    <row r="73" spans="4:4">
      <c r="D73" s="11"/>
    </row>
    <row r="74" spans="4:4">
      <c r="D74" s="11"/>
    </row>
    <row r="75" spans="4:4">
      <c r="D75" s="11"/>
    </row>
    <row r="76" spans="4:4">
      <c r="D76" s="11"/>
    </row>
    <row r="77" spans="4:4">
      <c r="D77" s="11"/>
    </row>
    <row r="78" spans="4:4">
      <c r="D78" s="11"/>
    </row>
    <row r="79" spans="4:4">
      <c r="D79" s="11"/>
    </row>
    <row r="80" spans="4:4">
      <c r="D80" s="11"/>
    </row>
    <row r="81" spans="4:4">
      <c r="D81" s="11"/>
    </row>
    <row r="82" spans="4:4">
      <c r="D82" s="11"/>
    </row>
    <row r="83" spans="4:4">
      <c r="D83" s="11"/>
    </row>
    <row r="84" spans="4:4">
      <c r="D84" s="11"/>
    </row>
    <row r="85" spans="4:4">
      <c r="D85" s="11"/>
    </row>
  </sheetData>
  <autoFilter ref="A2:D1179"/>
  <mergeCells count="2">
    <mergeCell ref="B1:C1"/>
    <mergeCell ref="E1:G1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B1:S14"/>
  <sheetViews>
    <sheetView tabSelected="1" workbookViewId="0">
      <selection activeCell="D2" sqref="D2"/>
    </sheetView>
  </sheetViews>
  <sheetFormatPr defaultRowHeight="15"/>
  <cols>
    <col min="2" max="2" width="10.7109375" bestFit="1" customWidth="1"/>
    <col min="3" max="3" width="15.5703125" customWidth="1"/>
    <col min="4" max="4" width="21" customWidth="1"/>
    <col min="5" max="5" width="17.7109375" customWidth="1"/>
    <col min="6" max="6" width="18.28515625" customWidth="1"/>
    <col min="7" max="7" width="11.85546875" bestFit="1" customWidth="1"/>
    <col min="8" max="8" width="9.85546875" bestFit="1" customWidth="1"/>
    <col min="9" max="9" width="13.7109375" bestFit="1" customWidth="1"/>
    <col min="10" max="10" width="11.85546875" bestFit="1" customWidth="1"/>
    <col min="11" max="11" width="13.28515625" bestFit="1" customWidth="1"/>
    <col min="12" max="12" width="11.85546875" bestFit="1" customWidth="1"/>
  </cols>
  <sheetData>
    <row r="1" spans="2:19" ht="18.75">
      <c r="D1" s="25" t="s">
        <v>9</v>
      </c>
      <c r="E1" s="25" t="s">
        <v>11</v>
      </c>
      <c r="F1" s="25" t="s">
        <v>8</v>
      </c>
      <c r="G1" s="25" t="s">
        <v>5</v>
      </c>
      <c r="H1" s="25" t="s">
        <v>10</v>
      </c>
      <c r="I1" s="25" t="s">
        <v>4</v>
      </c>
      <c r="J1" s="25" t="s">
        <v>31</v>
      </c>
      <c r="K1" s="25" t="s">
        <v>6</v>
      </c>
      <c r="L1" s="25" t="s">
        <v>7</v>
      </c>
    </row>
    <row r="2" spans="2:19">
      <c r="B2" s="17" t="s">
        <v>19</v>
      </c>
      <c r="C2" s="26">
        <f>SUM(D2:L2)</f>
        <v>398.29</v>
      </c>
      <c r="D2" s="27">
        <f>SUMIFS(Diesel!D3:D1500,Diesel!A3:A1500,B2,Diesel!C3:C1500,"caterpilar")</f>
        <v>0</v>
      </c>
      <c r="E2" s="27">
        <f>SUMIFS(Diesel!D3:D1500,Diesel!A3:A1500,B2,Diesel!C3:C1500,"hyster2,5")</f>
        <v>0</v>
      </c>
      <c r="F2" s="27">
        <f>SUMIFS(Diesel!D3:D1500,Diesel!A3:A1500,B2,Diesel!C3:C1500,"hyster3,51")</f>
        <v>0</v>
      </c>
      <c r="G2" s="27">
        <f>SUMIFS(Diesel!D3:D1500,Diesel!A3:A1500,B2,Diesel!C3:C1500,"hyster3,52")</f>
        <v>150.63</v>
      </c>
      <c r="H2" s="27">
        <f>SUMIFS(Diesel!D3:D1500,Diesel!A3:A1500,B2,Diesel!C3:C1500,"manitou")</f>
        <v>0</v>
      </c>
      <c r="I2" s="27">
        <f>SUMIFS(Diesel!D3:D1500,Diesel!A3:A1500,B2,Diesel!C3:C1500,"ompimespo")</f>
        <v>117.98</v>
      </c>
      <c r="J2" s="27">
        <f>SUMIFS(Diesel!D3:D1500,Diesel!A3:A1500,B2,Diesel!C3:C1500,"Velinpasov")</f>
        <v>59.59</v>
      </c>
      <c r="K2" s="27">
        <f>SUMIFS(Diesel!D3:D1500,Diesel!A3:A1500,B2,Diesel!C3:C1500,"volvo L70H")</f>
        <v>39.94</v>
      </c>
      <c r="L2" s="27">
        <f>SUMIFS(Diesel!D3:D1500,Diesel!A3:A1500,B2,Diesel!C3:C1500,"volvo L45H")</f>
        <v>30.15</v>
      </c>
      <c r="S2" s="32"/>
    </row>
    <row r="3" spans="2:19">
      <c r="B3" s="17" t="s">
        <v>20</v>
      </c>
      <c r="C3" s="26">
        <f t="shared" ref="C3:C13" si="0">SUM(D3:L3)</f>
        <v>0</v>
      </c>
      <c r="D3" s="26">
        <f>SUMIFS(Diesel!D3:D1500,Diesel!A3:A1500,B3,Diesel!C3:C1500,"caterpilar")</f>
        <v>0</v>
      </c>
      <c r="E3" s="26">
        <f>SUMIFS(Diesel!D4:D1501,Diesel!A4:A1501,B3,Diesel!C4:C1501,"hyster2,5")</f>
        <v>0</v>
      </c>
      <c r="F3" s="26">
        <f>SUMIFS(Diesel!D4:D1501,Diesel!A4:A1501,B3,Diesel!C4:C1501,"hyster3,51")</f>
        <v>0</v>
      </c>
      <c r="G3" s="26">
        <f>SUMIFS(Diesel!D4:D1501,Diesel!A4:A1501,B3,Diesel!C4:C1501,"hyster3,52")</f>
        <v>0</v>
      </c>
      <c r="H3" s="26">
        <f>SUMIFS(Diesel!D4:D1501,Diesel!A4:A1501,B3,Diesel!C4:C1501,"manitou")</f>
        <v>0</v>
      </c>
      <c r="I3" s="26">
        <f>SUMIFS(Diesel!D4:D1501,Diesel!A4:A1501,B3,Diesel!C4:C1501,"ompimespo")</f>
        <v>0</v>
      </c>
      <c r="J3" s="26">
        <f>SUMIFS(Diesel!D4:D1501,Diesel!A4:A1501,B3,Diesel!C4:C1501,"Velinpasov")</f>
        <v>0</v>
      </c>
      <c r="K3" s="26">
        <f>SUMIFS(Diesel!D4:D1501,Diesel!A4:A1501,B3,Diesel!C4:C1501,"volvo L70H")</f>
        <v>0</v>
      </c>
      <c r="L3" s="26">
        <f>SUMIFS(Diesel!D4:D1501,Diesel!A4:A1501,B3,Diesel!C4:C1501,"volvo L45H")</f>
        <v>0</v>
      </c>
    </row>
    <row r="4" spans="2:19">
      <c r="B4" s="17" t="s">
        <v>21</v>
      </c>
      <c r="C4" s="26">
        <f t="shared" si="0"/>
        <v>0</v>
      </c>
      <c r="D4" s="26">
        <f>SUMIFS(Diesel!D3:D1500,Diesel!A3:A1500,B4,Diesel!C3:C1500,"caterpilar")</f>
        <v>0</v>
      </c>
      <c r="E4" s="26">
        <f>SUMIFS(Diesel!D5:D1502,Diesel!A5:A1502,B4,Diesel!C5:C1502,"hyster2,5")</f>
        <v>0</v>
      </c>
      <c r="F4" s="26">
        <f>SUMIFS(Diesel!D5:D1502,Diesel!A5:A1502,B4,Diesel!C5:C1502,"hyster3,51")</f>
        <v>0</v>
      </c>
      <c r="G4" s="26">
        <f>SUMIFS(Diesel!D5:D1502,Diesel!A5:A1502,B4,Diesel!C5:C1502,"hyster3,52")</f>
        <v>0</v>
      </c>
      <c r="H4" s="26">
        <f>SUMIFS(Diesel!D5:D1502,Diesel!A5:A1502,B4,Diesel!C5:C1502,"manitou")</f>
        <v>0</v>
      </c>
      <c r="I4" s="26">
        <f>SUMIFS(Diesel!D5:D1502,Diesel!A5:A1502,B4,Diesel!C5:C1502,"ompimespo")</f>
        <v>0</v>
      </c>
      <c r="J4" s="26">
        <f>SUMIFS(Diesel!D5:D1502,Diesel!A5:A1502,B4,Diesel!C5:C1502,"Velinpasov")</f>
        <v>0</v>
      </c>
      <c r="K4" s="26">
        <f>SUMIFS(Diesel!D5:D1502,Diesel!A5:A1502,B4,Diesel!C5:C1502,"volvo L70H")</f>
        <v>0</v>
      </c>
      <c r="L4" s="26">
        <f>SUMIFS(Diesel!D5:D1502,Diesel!A5:A1502,B4,Diesel!C5:C1502,"volvo L45H")</f>
        <v>0</v>
      </c>
    </row>
    <row r="5" spans="2:19">
      <c r="B5" s="17" t="s">
        <v>22</v>
      </c>
      <c r="C5" s="26">
        <f t="shared" si="0"/>
        <v>0</v>
      </c>
      <c r="D5" s="26">
        <f>SUMIFS(Diesel!D3:D1500,Diesel!A3:A1500,B5,Diesel!C3:C1500,"caterpilar")</f>
        <v>0</v>
      </c>
      <c r="E5" s="26">
        <f>SUMIFS(Diesel!D6:D1503,Diesel!A6:A1503,B5,Diesel!C6:C1503,"hyster2,5")</f>
        <v>0</v>
      </c>
      <c r="F5" s="26">
        <f>SUMIFS(Diesel!D6:D1503,Diesel!A6:A1503,B5,Diesel!C6:C1503,"hyster3,51")</f>
        <v>0</v>
      </c>
      <c r="G5" s="26">
        <f>SUMIFS(Diesel!D6:D1503,Diesel!A6:A1503,B5,Diesel!C6:C1503,"hyster3,52")</f>
        <v>0</v>
      </c>
      <c r="H5" s="26">
        <f>SUMIFS(Diesel!D6:D1503,Diesel!A6:A1503,B5,Diesel!C6:C1503,"manitou")</f>
        <v>0</v>
      </c>
      <c r="I5" s="26">
        <f>SUMIFS(Diesel!D6:D1503,Diesel!A6:A1503,B5,Diesel!C6:C1503,"ompimespo")</f>
        <v>0</v>
      </c>
      <c r="J5" s="26">
        <f>SUMIFS(Diesel!D6:D1503,Diesel!A6:A1503,B5,Diesel!C6:C1503,"Velinpasov")</f>
        <v>0</v>
      </c>
      <c r="K5" s="26">
        <f>SUMIFS(Diesel!D6:D1503,Diesel!A6:A1503,B5,Diesel!C6:C1503,"volvo L70H")</f>
        <v>0</v>
      </c>
      <c r="L5" s="26">
        <f>SUMIFS(Diesel!D6:D1503,Diesel!A6:A1503,B5,Diesel!C6:C1503,"volvo L45H")</f>
        <v>0</v>
      </c>
    </row>
    <row r="6" spans="2:19">
      <c r="B6" s="17" t="s">
        <v>23</v>
      </c>
      <c r="C6" s="26">
        <f t="shared" si="0"/>
        <v>0</v>
      </c>
      <c r="D6" s="26">
        <f>SUMIFS(Diesel!D3:D1500,Diesel!A3:A1500,B6,Diesel!C3:C1500,"caterpilar")</f>
        <v>0</v>
      </c>
      <c r="E6" s="26">
        <f>SUMIFS(Diesel!D7:D1504,Diesel!A7:A1504,B6,Diesel!C7:C1504,"hyster2,5")</f>
        <v>0</v>
      </c>
      <c r="F6" s="26">
        <f>SUMIFS(Diesel!D7:D1504,Diesel!A7:A1504,B6,Diesel!C7:C1504,"hyster3,51")</f>
        <v>0</v>
      </c>
      <c r="G6" s="26">
        <f>SUMIFS(Diesel!D7:D1504,Diesel!A7:A1504,B6,Diesel!C7:C1504,"hyster3,52")</f>
        <v>0</v>
      </c>
      <c r="H6" s="26">
        <f>SUMIFS(Diesel!D7:D1504,Diesel!A7:A1504,B6,Diesel!C7:C1504,"manitou")</f>
        <v>0</v>
      </c>
      <c r="I6" s="26">
        <f>SUMIFS(Diesel!D7:D1504,Diesel!A7:A1504,B6,Diesel!C7:C1504,"ompimespo")</f>
        <v>0</v>
      </c>
      <c r="J6" s="26">
        <f>SUMIFS(Diesel!D7:D1504,Diesel!A7:A1504,B6,Diesel!C7:C1504,"Velinpasov")</f>
        <v>0</v>
      </c>
      <c r="K6" s="26">
        <f>SUMIFS(Diesel!D7:D1504,Diesel!A7:A1504,B6,Diesel!C7:C1504,"volvo L70H")</f>
        <v>0</v>
      </c>
      <c r="L6" s="26">
        <f>SUMIFS(Diesel!D7:D1504,Diesel!A7:A1504,B6,Diesel!C7:C1504,"volvo L45H")</f>
        <v>0</v>
      </c>
    </row>
    <row r="7" spans="2:19">
      <c r="B7" s="17" t="s">
        <v>24</v>
      </c>
      <c r="C7" s="26">
        <f t="shared" si="0"/>
        <v>0</v>
      </c>
      <c r="D7" s="26">
        <f>SUMIFS(Diesel!D3:D1500,Diesel!A3:A1500,B7,Diesel!C3:C1500,"caterpilar")</f>
        <v>0</v>
      </c>
      <c r="E7" s="26">
        <f>SUMIFS(Diesel!D8:D1505,Diesel!A8:A1505,B7,Diesel!C8:C1505,"hyster2,5")</f>
        <v>0</v>
      </c>
      <c r="F7" s="26">
        <f>SUMIFS(Diesel!D8:D1505,Diesel!A8:A1505,B7,Diesel!C8:C1505,"hyster3,51")</f>
        <v>0</v>
      </c>
      <c r="G7" s="26">
        <f>SUMIFS(Diesel!D8:D1505,Diesel!A8:A1505,B7,Diesel!C8:C1505,"hyster3,52")</f>
        <v>0</v>
      </c>
      <c r="H7" s="26">
        <f>SUMIFS(Diesel!D8:D1505,Diesel!A8:A1505,B7,Diesel!C8:C1505,"manitou")</f>
        <v>0</v>
      </c>
      <c r="I7" s="26">
        <f>SUMIFS(Diesel!D8:D1505,Diesel!A8:A1505,B7,Diesel!C8:C1505,"ompimespo")</f>
        <v>0</v>
      </c>
      <c r="J7" s="26">
        <f>SUMIFS(Diesel!D8:D1505,Diesel!A8:A1505,B7,Diesel!C8:C1505,"Velinpasov")</f>
        <v>0</v>
      </c>
      <c r="K7" s="26">
        <f>SUMIFS(Diesel!D8:D1505,Diesel!A8:A1505,B7,Diesel!C8:C1505,"volvo L70H")</f>
        <v>0</v>
      </c>
      <c r="L7" s="26">
        <f>SUMIFS(Diesel!D8:D1505,Diesel!A8:A1505,B7,Diesel!C8:C1505,"volvo L45H")</f>
        <v>0</v>
      </c>
    </row>
    <row r="8" spans="2:19">
      <c r="B8" s="17" t="s">
        <v>25</v>
      </c>
      <c r="C8" s="26">
        <f t="shared" si="0"/>
        <v>0</v>
      </c>
      <c r="D8" s="26">
        <f>SUMIFS(Diesel!D3:D1500,Diesel!A3:A1500,B8,Diesel!C3:C1500,"caterpilar")</f>
        <v>0</v>
      </c>
      <c r="E8" s="26">
        <f>SUMIFS(Diesel!D9:D1506,Diesel!A9:A1506,B8,Diesel!C9:C1506,"hyster2,5")</f>
        <v>0</v>
      </c>
      <c r="F8" s="26">
        <f>SUMIFS(Diesel!D9:D1506,Diesel!A9:A1506,B8,Diesel!C9:C1506,"hyster3,51")</f>
        <v>0</v>
      </c>
      <c r="G8" s="26">
        <f>SUMIFS(Diesel!D9:D1506,Diesel!A9:A1506,B8,Diesel!C9:C1506,"hyster3,52")</f>
        <v>0</v>
      </c>
      <c r="H8" s="26">
        <f>SUMIFS(Diesel!D9:D1506,Diesel!A9:A1506,B8,Diesel!C9:C1506,"manitou")</f>
        <v>0</v>
      </c>
      <c r="I8" s="26">
        <f>SUMIFS(Diesel!D9:D1506,Diesel!A9:A1506,B8,Diesel!C9:C1506,"ompimespo")</f>
        <v>0</v>
      </c>
      <c r="J8" s="26">
        <f>SUMIFS(Diesel!D9:D1506,Diesel!A9:A1506,B8,Diesel!C9:C1506,"Velinpasov")</f>
        <v>0</v>
      </c>
      <c r="K8" s="26">
        <f>SUMIFS(Diesel!D9:D1506,Diesel!A9:A1506,B8,Diesel!C9:C1506,"volvo L70H")</f>
        <v>0</v>
      </c>
      <c r="L8" s="26">
        <f>SUMIFS(Diesel!D9:D1506,Diesel!A9:A1506,B8,Diesel!C9:C1506,"volvo L45H")</f>
        <v>0</v>
      </c>
    </row>
    <row r="9" spans="2:19">
      <c r="B9" s="17" t="s">
        <v>26</v>
      </c>
      <c r="C9" s="26">
        <f t="shared" si="0"/>
        <v>0</v>
      </c>
      <c r="D9" s="26">
        <f>SUMIFS(Diesel!D3:D1500,Diesel!A3:A1500,B9,Diesel!C3:C1500,"caterpilar")</f>
        <v>0</v>
      </c>
      <c r="E9" s="26">
        <f>SUMIFS(Diesel!D10:D1507,Diesel!A10:A1507,B9,Diesel!C10:C1507,"hyster2,5")</f>
        <v>0</v>
      </c>
      <c r="F9" s="26">
        <f>SUMIFS(Diesel!D10:D1507,Diesel!A10:A1507,B9,Diesel!C10:C1507,"hyster3,51")</f>
        <v>0</v>
      </c>
      <c r="G9" s="26">
        <f>SUMIFS(Diesel!D10:D1507,Diesel!A10:A1507,B9,Diesel!C10:C1507,"hyster3,52")</f>
        <v>0</v>
      </c>
      <c r="H9" s="26">
        <f>SUMIFS(Diesel!D10:D1507,Diesel!A10:A1507,B9,Diesel!C10:C1507,"manitou")</f>
        <v>0</v>
      </c>
      <c r="I9" s="26">
        <f>SUMIFS(Diesel!D10:D1507,Diesel!A10:A1507,B9,Diesel!C10:C1507,"ompimespo")</f>
        <v>0</v>
      </c>
      <c r="J9" s="26">
        <f>SUMIFS(Diesel!D10:D1507,Diesel!A10:A1507,B9,Diesel!C10:C1507,"Velinpasov")</f>
        <v>0</v>
      </c>
      <c r="K9" s="26">
        <f>SUMIFS(Diesel!D10:D1507,Diesel!A10:A1507,B9,Diesel!C10:C1507,"volvo L70H")</f>
        <v>0</v>
      </c>
      <c r="L9" s="26">
        <f>SUMIFS(Diesel!D10:D1507,Diesel!A10:A1507,B9,Diesel!C10:C1507,"volvo L45H")</f>
        <v>0</v>
      </c>
    </row>
    <row r="10" spans="2:19">
      <c r="B10" s="17" t="s">
        <v>27</v>
      </c>
      <c r="C10" s="26">
        <f t="shared" si="0"/>
        <v>0</v>
      </c>
      <c r="D10" s="26">
        <f>SUMIFS(Diesel!D3:D1500,Diesel!A3:A1500,B10,Diesel!C3:C1500,"caterpilar")</f>
        <v>0</v>
      </c>
      <c r="E10" s="26">
        <f>SUMIFS(Diesel!D11:D1508,Diesel!A11:A1508,B10,Diesel!C11:C1508,"hyster2,5")</f>
        <v>0</v>
      </c>
      <c r="F10" s="26">
        <f>SUMIFS(Diesel!D11:D1508,Diesel!A11:A1508,B10,Diesel!C11:C1508,"hyster3,51")</f>
        <v>0</v>
      </c>
      <c r="G10" s="26">
        <f>SUMIFS(Diesel!D11:D1508,Diesel!A11:A1508,B10,Diesel!C11:C1508,"hyster3,52")</f>
        <v>0</v>
      </c>
      <c r="H10" s="26">
        <f>SUMIFS(Diesel!D11:D1508,Diesel!A11:A1508,B10,Diesel!C11:C1508,"manitou")</f>
        <v>0</v>
      </c>
      <c r="I10" s="26">
        <f>SUMIFS(Diesel!D11:D1508,Diesel!A11:A1508,B10,Diesel!C11:C1508,"ompimespo")</f>
        <v>0</v>
      </c>
      <c r="J10" s="26">
        <f>SUMIFS(Diesel!D11:D1508,Diesel!A11:A1508,B10,Diesel!C11:C1508,"Velinpasov")</f>
        <v>0</v>
      </c>
      <c r="K10" s="26">
        <f>SUMIFS(Diesel!D11:D1508,Diesel!A11:A1508,B10,Diesel!C11:C1508,"volvo L70H")</f>
        <v>0</v>
      </c>
      <c r="L10" s="26">
        <f>SUMIFS(Diesel!D11:D1508,Diesel!A11:A1508,B10,Diesel!C11:C1508,"volvo L45H")</f>
        <v>0</v>
      </c>
    </row>
    <row r="11" spans="2:19">
      <c r="B11" s="17" t="s">
        <v>28</v>
      </c>
      <c r="C11" s="26">
        <f t="shared" si="0"/>
        <v>0</v>
      </c>
      <c r="D11" s="26">
        <f>SUMIFS(Diesel!D3:D1500,Diesel!A3:A1500,B11,Diesel!C3:C1500,"caterpilar")</f>
        <v>0</v>
      </c>
      <c r="E11" s="26">
        <f>SUMIFS(Diesel!D12:D1509,Diesel!A12:A1509,B11,Diesel!C12:C1509,"hyster2,5")</f>
        <v>0</v>
      </c>
      <c r="F11" s="26">
        <f>SUMIFS(Diesel!D12:D1509,Diesel!A12:A1509,B11,Diesel!C12:C1509,"hyster3,51")</f>
        <v>0</v>
      </c>
      <c r="G11" s="26">
        <f>SUMIFS(Diesel!D12:D1509,Diesel!A12:A1509,B11,Diesel!C12:C1509,"hyster3,52")</f>
        <v>0</v>
      </c>
      <c r="H11" s="26">
        <f>SUMIFS(Diesel!D12:D1509,Diesel!A12:A1509,B11,Diesel!C12:C1509,"manitou")</f>
        <v>0</v>
      </c>
      <c r="I11" s="26">
        <f>SUMIFS(Diesel!D12:D1509,Diesel!A12:A1509,B11,Diesel!C12:C1509,"ompimespo")</f>
        <v>0</v>
      </c>
      <c r="J11" s="26">
        <f>SUMIFS(Diesel!D12:D1509,Diesel!A12:A1509,B11,Diesel!C12:C1509,"Velinpasov")</f>
        <v>0</v>
      </c>
      <c r="K11" s="26">
        <f>SUMIFS(Diesel!D12:D1509,Diesel!A12:A1509,B11,Diesel!C12:C1509,"volvo L70H")</f>
        <v>0</v>
      </c>
      <c r="L11" s="26">
        <f>SUMIFS(Diesel!D12:D1509,Diesel!A12:A1509,B11,Diesel!C12:C1509,"volvo L45H")</f>
        <v>0</v>
      </c>
    </row>
    <row r="12" spans="2:19">
      <c r="B12" s="17" t="s">
        <v>29</v>
      </c>
      <c r="C12" s="26">
        <f t="shared" si="0"/>
        <v>0</v>
      </c>
      <c r="D12" s="26">
        <f>SUMIFS(Diesel!D4:D1501,Diesel!A4:A1501,B12,Diesel!C4:C1501,"caterpilar")</f>
        <v>0</v>
      </c>
      <c r="E12" s="26">
        <f>SUMIFS(Diesel!D13:D1510,Diesel!A13:A1510,B12,Diesel!C13:C1510,"hyster2,5")</f>
        <v>0</v>
      </c>
      <c r="F12" s="26">
        <f>SUMIFS(Diesel!D13:D1510,Diesel!A13:A1510,B12,Diesel!C13:C1510,"hyster3,51")</f>
        <v>0</v>
      </c>
      <c r="G12" s="26">
        <f>SUMIFS(Diesel!D13:D1510,Diesel!A13:A1510,B12,Diesel!C13:C1510,"hyster3,52")</f>
        <v>0</v>
      </c>
      <c r="H12" s="26">
        <f>SUMIFS(Diesel!D13:D1510,Diesel!A13:A1510,B12,Diesel!C13:C1510,"manitou")</f>
        <v>0</v>
      </c>
      <c r="I12" s="26">
        <f>SUMIFS(Diesel!D13:D1510,Diesel!A13:A1510,B12,Diesel!C13:C1510,"ompimespo")</f>
        <v>0</v>
      </c>
      <c r="J12" s="26">
        <f>SUMIFS(Diesel!D13:D1510,Diesel!A13:A1510,B12,Diesel!C13:C1510,"Velinpasov")</f>
        <v>0</v>
      </c>
      <c r="K12" s="26">
        <f>SUMIFS(Diesel!D13:D1510,Diesel!A13:A1510,B12,Diesel!C13:C1510,"volvo L70H")</f>
        <v>0</v>
      </c>
      <c r="L12" s="26">
        <f>SUMIFS(Diesel!D13:D1510,Diesel!A13:A1510,B12,Diesel!C13:C1510,"volvo L45H")</f>
        <v>0</v>
      </c>
    </row>
    <row r="13" spans="2:19">
      <c r="B13" s="17" t="s">
        <v>30</v>
      </c>
      <c r="C13" s="26">
        <f t="shared" si="0"/>
        <v>0</v>
      </c>
      <c r="D13" s="26">
        <f>SUMIFS(Diesel!D5:D1502,Diesel!A5:A1502,B13,Diesel!C5:C1502,"caterpilar")</f>
        <v>0</v>
      </c>
      <c r="E13" s="26">
        <f>SUMIFS(Diesel!D14:D1511,Diesel!A14:A1511,B13,Diesel!C14:C1511,"hyster2,5")</f>
        <v>0</v>
      </c>
      <c r="F13" s="26">
        <f>SUMIFS(Diesel!D14:D1511,Diesel!A14:A1511,B13,Diesel!C14:C1511,"hyster3,51")</f>
        <v>0</v>
      </c>
      <c r="G13" s="26">
        <f>SUMIFS(Diesel!D14:D1511,Diesel!A14:A1511,B13,Diesel!C14:C1511,"hyster3,52")</f>
        <v>0</v>
      </c>
      <c r="H13" s="26">
        <f>SUMIFS(Diesel!D14:D1511,Diesel!A14:A1511,B13,Diesel!C14:C1511,"manitou")</f>
        <v>0</v>
      </c>
      <c r="I13" s="26">
        <f>SUMIFS(Diesel!D14:D1511,Diesel!A14:A1511,B13,Diesel!C14:C1511,"ompimespo")</f>
        <v>0</v>
      </c>
      <c r="J13" s="26">
        <f>SUMIFS(Diesel!D14:D1511,Diesel!A14:A1511,B13,Diesel!C14:C1511,"Velinpasov")</f>
        <v>0</v>
      </c>
      <c r="K13" s="26">
        <f>SUMIFS(Diesel!D14:D1511,Diesel!A14:A1511,B13,Diesel!C14:C1511,"volvo L70H")</f>
        <v>0</v>
      </c>
      <c r="L13" s="26">
        <f>SUMIFS(Diesel!D14:D1511,Diesel!A14:A1511,B13,Diesel!C14:C1511,"volvo L45H")</f>
        <v>0</v>
      </c>
    </row>
    <row r="14" spans="2:19" ht="18.75">
      <c r="B14" s="23" t="s">
        <v>33</v>
      </c>
      <c r="C14" s="24">
        <f>SUM(C2:C13)</f>
        <v>398.29</v>
      </c>
      <c r="D14" s="24">
        <f t="shared" ref="D14:L14" si="1">SUM(D2:D13)</f>
        <v>0</v>
      </c>
      <c r="E14" s="24">
        <f t="shared" si="1"/>
        <v>0</v>
      </c>
      <c r="F14" s="24">
        <f t="shared" si="1"/>
        <v>0</v>
      </c>
      <c r="G14" s="24">
        <f t="shared" si="1"/>
        <v>150.63</v>
      </c>
      <c r="H14" s="24">
        <f t="shared" si="1"/>
        <v>0</v>
      </c>
      <c r="I14" s="24">
        <f t="shared" si="1"/>
        <v>117.98</v>
      </c>
      <c r="J14" s="24">
        <f t="shared" si="1"/>
        <v>59.59</v>
      </c>
      <c r="K14" s="24">
        <f t="shared" si="1"/>
        <v>39.94</v>
      </c>
      <c r="L14" s="24">
        <f t="shared" si="1"/>
        <v>30.15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14</vt:i4>
      </vt:variant>
    </vt:vector>
  </HeadingPairs>
  <TitlesOfParts>
    <vt:vector size="14" baseType="lpstr">
      <vt:lpstr>január</vt:lpstr>
      <vt:lpstr>február</vt:lpstr>
      <vt:lpstr>marec</vt:lpstr>
      <vt:lpstr>apríl</vt:lpstr>
      <vt:lpstr>máj</vt:lpstr>
      <vt:lpstr>jún</vt:lpstr>
      <vt:lpstr>júl</vt:lpstr>
      <vt:lpstr>august</vt:lpstr>
      <vt:lpstr>september</vt:lpstr>
      <vt:lpstr>október</vt:lpstr>
      <vt:lpstr>november</vt:lpstr>
      <vt:lpstr>december</vt:lpstr>
      <vt:lpstr>Diesel</vt:lpstr>
      <vt:lpstr>Summary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Jurton</dc:creator>
  <cp:lastModifiedBy>fleg</cp:lastModifiedBy>
  <dcterms:created xsi:type="dcterms:W3CDTF">2015-06-05T18:19:34Z</dcterms:created>
  <dcterms:modified xsi:type="dcterms:W3CDTF">2025-02-10T20:13:37Z</dcterms:modified>
</cp:coreProperties>
</file>