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cit\Desktop\"/>
    </mc:Choice>
  </mc:AlternateContent>
  <xr:revisionPtr revIDLastSave="0" documentId="13_ncr:1_{A5396775-2596-4503-969A-4A1389B81C40}" xr6:coauthVersionLast="47" xr6:coauthVersionMax="47" xr10:uidLastSave="{00000000-0000-0000-0000-000000000000}"/>
  <bookViews>
    <workbookView xWindow="-108" yWindow="-108" windowWidth="23256" windowHeight="13896" tabRatio="696" activeTab="1" xr2:uid="{00000000-000D-0000-FFFF-FFFF00000000}"/>
  </bookViews>
  <sheets>
    <sheet name="Stvrzenka" sheetId="9" r:id="rId1"/>
    <sheet name="Seznam faktur" sheetId="11" r:id="rId2"/>
  </sheets>
  <functionGroups builtInGroupCount="19"/>
  <definedNames>
    <definedName name="_xlnm._FilterDatabase" localSheetId="0" hidden="1">Stvrzenka!$AT$23:$AT$36</definedName>
    <definedName name="_xleta.AND" hidden="1" xlm="1">#NAME?</definedName>
    <definedName name="_xleta.MROUND" hidden="1" xlm="1">#NAME?</definedName>
    <definedName name="_xleta.REPLACE" hidden="1" xlm="1">#NAME?</definedName>
    <definedName name="_xleta.SUM" hidden="1" xlm="1">#NAME?</definedName>
    <definedName name="_xleta.VLOOKUP" hidden="1" xlm="1">#NAME?</definedName>
    <definedName name="Beginning_Balance">-FV(Interest_Rate/12,Payment_Number-1,-Monthly_Payment,loan_amount)</definedName>
    <definedName name="Ending_Balance">-FV(Interest_Rate/12,Payment_Number,-Monthly_Payment,loan_amount)</definedName>
    <definedName name="fpdate">#REF!</definedName>
    <definedName name="Full_Print">#REF!</definedName>
    <definedName name="Header_Row">ROW(#REF!)</definedName>
    <definedName name="Header_Row_Back">ROW(#REF!)</definedName>
    <definedName name="Interest">-IPMT(Interest_Rate/12,Payment_Number,Number_of_Payments,loan_amount)</definedName>
    <definedName name="Interest_Rate">#REF!</definedName>
    <definedName name="Last_Row">IF(Values_Entered,Header_Row+Number_of_Payments,Header_Row)</definedName>
    <definedName name="loan_amount">#REF!</definedName>
    <definedName name="Loan_Not_Paid">IF(Payment_Number&lt;=Number_of_Payments,1,0)</definedName>
    <definedName name="Loan_Start">#REF!</definedName>
    <definedName name="Loan_Years">#REF!</definedName>
    <definedName name="Monthly_Payment">-PMT(Interest_Rate/12,Number_of_Payments,loan_amount)</definedName>
    <definedName name="nper">term*periods_per_year</definedName>
    <definedName name="Number_of_Payments">#REF!</definedName>
    <definedName name="_xlnm.Print_Area" localSheetId="0">Stvrzenka!$A$1:$AU$38</definedName>
    <definedName name="payment">#REF!</definedName>
    <definedName name="Payment_Date">DATE(YEAR(Loan_Start),MONTH(Loan_Start)+Payment_Number,DAY(Loan_Start))</definedName>
    <definedName name="Payment_Number">ROW()-Header_Row</definedName>
    <definedName name="periods_per_year">12</definedName>
    <definedName name="Principal">-PPMT(Interest_Rate/12,Payment_Number,Number_of_Payments,loan_amount)</definedName>
    <definedName name="rate">#REF!</definedName>
    <definedName name="term">#REF!</definedName>
    <definedName name="Total_Cost">#REF!</definedName>
    <definedName name="Total_Interest">#REF!</definedName>
    <definedName name="Values_Entered">IF(loan_amount*Interest_Rate*Loan_Years*Loan_Start&gt;0,1,0)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1" l="1"/>
  <c r="G2" i="11"/>
  <c r="AV5" i="9" l="1"/>
  <c r="P5" i="9"/>
  <c r="O9" i="9" l="1"/>
  <c r="AV19" i="9" l="1"/>
  <c r="AH3" i="9"/>
  <c r="AG15" i="9" l="1"/>
  <c r="AG19" i="9" s="1"/>
  <c r="Z28" i="9"/>
  <c r="S9" i="9"/>
  <c r="F24" i="9" a="1"/>
  <c r="F24" i="9" l="1"/>
  <c r="O5" i="9"/>
  <c r="J32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<sst xmlns="http://schemas.openxmlformats.org/spreadsheetml/2006/main" count="42" uniqueCount="33">
  <si>
    <t>Firma:</t>
  </si>
  <si>
    <t>DIČ:</t>
  </si>
  <si>
    <t>Slovy:</t>
  </si>
  <si>
    <t>Email:</t>
  </si>
  <si>
    <t>RČ.:</t>
  </si>
  <si>
    <t>Mobil:</t>
  </si>
  <si>
    <t>Přijato od:</t>
  </si>
  <si>
    <t>Ze dne:</t>
  </si>
  <si>
    <t>Přijal:</t>
  </si>
  <si>
    <t>Cena bez DPH:</t>
  </si>
  <si>
    <t>DPH:</t>
  </si>
  <si>
    <t>Číslo:</t>
  </si>
  <si>
    <t>Datum platby:</t>
  </si>
  <si>
    <t>Způsob platby:</t>
  </si>
  <si>
    <t>Hotově</t>
  </si>
  <si>
    <t>Martin Matura</t>
  </si>
  <si>
    <t>náměstí Svobody 322</t>
  </si>
  <si>
    <t>768 33 Morkovice-Slížany</t>
  </si>
  <si>
    <t>matura@post.cz</t>
  </si>
  <si>
    <t>Zákazník:</t>
  </si>
  <si>
    <t>+</t>
  </si>
  <si>
    <t>Celkem:</t>
  </si>
  <si>
    <t>RČ:</t>
  </si>
  <si>
    <t>Účel platby:</t>
  </si>
  <si>
    <t>Číslo faktury:</t>
  </si>
  <si>
    <t>Příjemce:</t>
  </si>
  <si>
    <t>Částka k úhradě:</t>
  </si>
  <si>
    <t>Zaplaceno:</t>
  </si>
  <si>
    <t>PŘÍJMOVÝ POKLADNÍ DOKLAD</t>
  </si>
  <si>
    <t>Pavel Malí</t>
  </si>
  <si>
    <t>Platba za nájem</t>
  </si>
  <si>
    <t>Příjmový pokladní doklad 202500046</t>
  </si>
  <si>
    <t>Příjmový pokladní doklad 202500047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</si>
</sst>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Kč&quot;;\-#,##0.00\ &quot;Kč&quot;"/>
    <numFmt numFmtId="44" formatCode="_-* #,##0.00\ &quot;Kč&quot;_-;\-* #,##0.00\ &quot;Kč&quot;_-;_-* &quot;-&quot;??\ &quot;Kč&quot;_-;_-@_-"/>
    <numFmt numFmtId="164" formatCode="_(&quot;Kč&quot;* #,##0.00_);_(&quot;Kč&quot;* \(#,##0.00\);_(&quot;Kč&quot;* &quot;-&quot;??_);_(@_)"/>
    <numFmt numFmtId="165" formatCode="#,##0.00\ &quot;Kč&quot;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ode 128"/>
      <charset val="2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40"/>
      <color theme="1"/>
      <name val="Code 128"/>
      <charset val="2"/>
    </font>
    <font>
      <b/>
      <sz val="10"/>
      <color rgb="FF000080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4" tint="-0.249977111117893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4" tint="-0.249977111117893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rgb="FF000080"/>
      <name val="Calibri"/>
      <family val="2"/>
      <charset val="238"/>
    </font>
    <font>
      <sz val="10"/>
      <color theme="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84">
    <xf numFmtId="0" fontId="0" fillId="0" borderId="0" xfId="0"/>
    <xf numFmtId="0" fontId="3" fillId="0" borderId="0" xfId="0" applyFont="1" applyProtection="1">
      <protection hidden="1"/>
    </xf>
    <xf numFmtId="0" fontId="2" fillId="0" borderId="5" xfId="0" applyFont="1" applyBorder="1" applyProtection="1"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0" xfId="0" applyProtection="1">
      <protection hidden="1"/>
    </xf>
    <xf numFmtId="0" fontId="0" fillId="0" borderId="5" xfId="0" applyBorder="1" applyProtection="1">
      <protection hidden="1"/>
    </xf>
    <xf numFmtId="0" fontId="0" fillId="0" borderId="6" xfId="0" applyBorder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6" fillId="0" borderId="0" xfId="0" applyFont="1" applyProtection="1">
      <protection hidden="1"/>
    </xf>
    <xf numFmtId="14" fontId="7" fillId="0" borderId="0" xfId="0" applyNumberFormat="1" applyFont="1" applyAlignment="1" applyProtection="1">
      <alignment horizontal="lef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4" fontId="6" fillId="0" borderId="0" xfId="0" applyNumberFormat="1" applyFont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horizontal="left"/>
      <protection hidden="1"/>
    </xf>
    <xf numFmtId="0" fontId="4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alignment vertical="center"/>
      <protection hidden="1"/>
    </xf>
    <xf numFmtId="0" fontId="0" fillId="0" borderId="7" xfId="0" applyBorder="1" applyProtection="1">
      <protection hidden="1"/>
    </xf>
    <xf numFmtId="0" fontId="6" fillId="0" borderId="8" xfId="0" applyFont="1" applyBorder="1" applyAlignment="1" applyProtection="1">
      <alignment vertical="center"/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2" fillId="0" borderId="6" xfId="0" applyFont="1" applyBorder="1" applyProtection="1">
      <protection hidden="1"/>
    </xf>
    <xf numFmtId="0" fontId="9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10" fillId="0" borderId="0" xfId="0" applyFont="1" applyProtection="1">
      <protection hidden="1"/>
    </xf>
    <xf numFmtId="165" fontId="0" fillId="0" borderId="0" xfId="0" applyNumberFormat="1" applyProtection="1">
      <protection hidden="1"/>
    </xf>
    <xf numFmtId="0" fontId="12" fillId="0" borderId="0" xfId="0" applyFont="1" applyAlignment="1" applyProtection="1">
      <alignment vertical="center"/>
      <protection hidden="1"/>
    </xf>
    <xf numFmtId="0" fontId="0" fillId="0" borderId="8" xfId="0" applyBorder="1"/>
    <xf numFmtId="165" fontId="15" fillId="0" borderId="0" xfId="0" applyNumberFormat="1" applyFont="1" applyAlignment="1">
      <alignment vertical="top" wrapText="1"/>
    </xf>
    <xf numFmtId="165" fontId="0" fillId="0" borderId="0" xfId="0" applyNumberFormat="1" applyAlignment="1">
      <alignment horizontal="right" vertical="top"/>
    </xf>
    <xf numFmtId="0" fontId="16" fillId="0" borderId="0" xfId="0" applyFont="1" applyProtection="1">
      <protection hidden="1"/>
    </xf>
    <xf numFmtId="165" fontId="17" fillId="0" borderId="0" xfId="0" applyNumberFormat="1" applyFont="1" applyAlignment="1">
      <alignment vertical="center" wrapText="1"/>
    </xf>
    <xf numFmtId="0" fontId="18" fillId="0" borderId="0" xfId="0" applyFont="1" applyAlignment="1" applyProtection="1">
      <alignment horizontal="left"/>
      <protection hidden="1"/>
    </xf>
    <xf numFmtId="0" fontId="0" fillId="0" borderId="0" xfId="0" applyAlignment="1">
      <alignment horizontal="center" vertical="center"/>
    </xf>
    <xf numFmtId="0" fontId="7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8" fillId="0" borderId="0" xfId="0" applyFont="1" applyAlignment="1">
      <alignment vertical="center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1" fillId="0" borderId="0" xfId="0" applyFont="1" applyProtection="1">
      <protection hidden="1"/>
    </xf>
    <xf numFmtId="7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24" fillId="0" borderId="0" xfId="6" applyFont="1"/>
    <xf numFmtId="0" fontId="0" fillId="0" borderId="0" xfId="0" applyAlignment="1" applyProtection="1">
      <alignment horizontal="left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7" fillId="0" borderId="0" xfId="0" applyFont="1" applyAlignment="1" applyProtection="1">
      <alignment horizontal="left"/>
      <protection hidden="1"/>
    </xf>
    <xf numFmtId="14" fontId="8" fillId="0" borderId="0" xfId="0" applyNumberFormat="1" applyFont="1" applyAlignment="1" applyProtection="1">
      <alignment horizontal="left"/>
      <protection hidden="1"/>
    </xf>
    <xf numFmtId="0" fontId="8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165" fontId="8" fillId="0" borderId="0" xfId="1" applyNumberFormat="1" applyFont="1" applyBorder="1" applyAlignment="1" applyProtection="1">
      <alignment horizontal="right" vertical="center"/>
    </xf>
    <xf numFmtId="9" fontId="8" fillId="0" borderId="0" xfId="2" applyFont="1" applyBorder="1" applyAlignment="1" applyProtection="1">
      <alignment horizontal="left" vertical="center"/>
      <protection locked="0"/>
    </xf>
    <xf numFmtId="165" fontId="8" fillId="0" borderId="0" xfId="1" applyNumberFormat="1" applyFont="1" applyBorder="1" applyAlignment="1" applyProtection="1">
      <alignment horizontal="center" vertical="center"/>
      <protection hidden="1"/>
    </xf>
    <xf numFmtId="165" fontId="7" fillId="0" borderId="0" xfId="1" applyNumberFormat="1" applyFont="1" applyBorder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/>
      <protection hidden="1"/>
    </xf>
    <xf numFmtId="165" fontId="0" fillId="0" borderId="0" xfId="0" applyNumberFormat="1" applyAlignment="1" applyProtection="1">
      <alignment horizont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hidden="1"/>
    </xf>
    <xf numFmtId="14" fontId="6" fillId="0" borderId="0" xfId="0" applyNumberFormat="1" applyFont="1"/>
    <xf numFmtId="0" fontId="11" fillId="0" borderId="0" xfId="0" applyFont="1" applyAlignment="1" applyProtection="1">
      <alignment horizontal="left"/>
      <protection hidden="1"/>
    </xf>
    <xf numFmtId="3" fontId="0" fillId="0" borderId="0" xfId="0" applyNumberFormat="1" applyAlignment="1" applyProtection="1">
      <alignment horizontal="left"/>
      <protection hidden="1"/>
    </xf>
    <xf numFmtId="9" fontId="0" fillId="0" borderId="0" xfId="2" applyFont="1" applyAlignment="1" applyProtection="1">
      <alignment horizontal="center"/>
      <protection hidden="1"/>
    </xf>
    <xf numFmtId="164" fontId="6" fillId="0" borderId="0" xfId="1" applyFont="1" applyAlignment="1" applyProtection="1">
      <alignment horizontal="center"/>
      <protection hidden="1"/>
    </xf>
    <xf numFmtId="0" fontId="0" fillId="0" borderId="0" xfId="0"/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</cellXfs>
  <cellStyles count="7">
    <cellStyle name="Hypertextový odkaz" xfId="6" builtinId="8"/>
    <cellStyle name="Měna" xfId="1" builtinId="4"/>
    <cellStyle name="Měna 2" xfId="5" xr:uid="{10B7C948-AB0A-43B3-AC00-C70513B870D1}"/>
    <cellStyle name="Normální" xfId="0" builtinId="0"/>
    <cellStyle name="Normální 2" xfId="3" xr:uid="{46EB3EB2-6096-461B-A588-DC50C7C07D5D}"/>
    <cellStyle name="Procenta" xfId="2" builtinId="5"/>
    <cellStyle name="Procenta 2" xfId="4" xr:uid="{C7907797-D24A-4E6E-BC03-B323CFCA34FF}"/>
  </cellStyles>
  <dxfs count="0"/>
  <tableStyles count="0" defaultTableStyle="TableStyleMedium2" defaultPivotStyle="PivotStyleLight16"/>
  <colors>
    <mruColors>
      <color rgb="FF0000FF"/>
      <color rgb="FF1200FA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91440</xdr:colOff>
          <xdr:row>8</xdr:row>
          <xdr:rowOff>152400</xdr:rowOff>
        </xdr:from>
        <xdr:to>
          <xdr:col>48</xdr:col>
          <xdr:colOff>441960</xdr:colOff>
          <xdr:row>10</xdr:row>
          <xdr:rowOff>152400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000" b="1" i="0" u="none" strike="noStrike" baseline="0">
                  <a:solidFill>
                    <a:srgbClr val="000080"/>
                  </a:solidFill>
                  <a:latin typeface="Calibri"/>
                  <a:ea typeface="Calibri"/>
                  <a:cs typeface="Calibri"/>
                </a:rPr>
                <a:t>Tisk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121920</xdr:colOff>
      <xdr:row>7</xdr:row>
      <xdr:rowOff>30480</xdr:rowOff>
    </xdr:from>
    <xdr:to>
      <xdr:col>22</xdr:col>
      <xdr:colOff>60960</xdr:colOff>
      <xdr:row>21</xdr:row>
      <xdr:rowOff>76200</xdr:rowOff>
    </xdr:to>
    <xdr:sp macro="" textlink="">
      <xdr:nvSpPr>
        <xdr:cNvPr id="3" name="Obdélník: se zakulacenými rohy 2">
          <a:extLst>
            <a:ext uri="{FF2B5EF4-FFF2-40B4-BE49-F238E27FC236}">
              <a16:creationId xmlns:a16="http://schemas.microsoft.com/office/drawing/2014/main" id="{4E4867DF-91C5-44C6-BE6B-3A7F403E30E0}"/>
            </a:ext>
          </a:extLst>
        </xdr:cNvPr>
        <xdr:cNvSpPr/>
      </xdr:nvSpPr>
      <xdr:spPr>
        <a:xfrm>
          <a:off x="160020" y="868680"/>
          <a:ext cx="2819400" cy="1524000"/>
        </a:xfrm>
        <a:prstGeom prst="roundRect">
          <a:avLst>
            <a:gd name="adj" fmla="val 15524"/>
          </a:avLst>
        </a:prstGeom>
        <a:noFill/>
        <a:ln w="28575">
          <a:solidFill>
            <a:srgbClr val="1200FA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28</xdr:col>
      <xdr:colOff>0</xdr:colOff>
      <xdr:row>31</xdr:row>
      <xdr:rowOff>152400</xdr:rowOff>
    </xdr:from>
    <xdr:to>
      <xdr:col>37</xdr:col>
      <xdr:colOff>45831</xdr:colOff>
      <xdr:row>33</xdr:row>
      <xdr:rowOff>182917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38AEEBE-DFE1-4D52-AD24-B055C3842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64280" y="3749040"/>
          <a:ext cx="1280271" cy="426757"/>
        </a:xfrm>
        <a:prstGeom prst="rect">
          <a:avLst/>
        </a:prstGeom>
      </xdr:spPr>
    </xdr:pic>
    <xdr:clientData/>
  </xdr:twoCellAnchor>
  <xdr:twoCellAnchor>
    <xdr:from>
      <xdr:col>1</xdr:col>
      <xdr:colOff>99060</xdr:colOff>
      <xdr:row>1</xdr:row>
      <xdr:rowOff>60960</xdr:rowOff>
    </xdr:from>
    <xdr:to>
      <xdr:col>45</xdr:col>
      <xdr:colOff>45720</xdr:colOff>
      <xdr:row>6</xdr:row>
      <xdr:rowOff>22860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A9CC1C57-0794-488C-9AB5-4ED1ABC04700}"/>
            </a:ext>
          </a:extLst>
        </xdr:cNvPr>
        <xdr:cNvSpPr/>
      </xdr:nvSpPr>
      <xdr:spPr>
        <a:xfrm>
          <a:off x="137160" y="91440"/>
          <a:ext cx="6004560" cy="701040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99060</xdr:colOff>
          <xdr:row>12</xdr:row>
          <xdr:rowOff>30480</xdr:rowOff>
        </xdr:from>
        <xdr:to>
          <xdr:col>48</xdr:col>
          <xdr:colOff>449580</xdr:colOff>
          <xdr:row>14</xdr:row>
          <xdr:rowOff>38100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100" b="1" i="0" u="none" strike="noStrike" baseline="0">
                  <a:solidFill>
                    <a:srgbClr val="000080"/>
                  </a:solidFill>
                  <a:latin typeface="Calibri"/>
                  <a:ea typeface="Calibri"/>
                  <a:cs typeface="Calibri"/>
                </a:rPr>
                <a:t>Uložit fakturu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114300</xdr:colOff>
          <xdr:row>2</xdr:row>
          <xdr:rowOff>76200</xdr:rowOff>
        </xdr:from>
        <xdr:to>
          <xdr:col>48</xdr:col>
          <xdr:colOff>449580</xdr:colOff>
          <xdr:row>3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2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ULOŽIT</a:t>
              </a:r>
            </a:p>
          </xdr:txBody>
        </xdr:sp>
        <xdr:clientData fPrintsWithSheet="0"/>
      </xdr:twoCellAnchor>
    </mc:Choice>
    <mc:Fallback/>
  </mc:AlternateContent>
  <xdr:twoCellAnchor>
    <xdr:from>
      <xdr:col>33</xdr:col>
      <xdr:colOff>13716</xdr:colOff>
      <xdr:row>2</xdr:row>
      <xdr:rowOff>13716</xdr:rowOff>
    </xdr:from>
    <xdr:to>
      <xdr:col>43</xdr:col>
      <xdr:colOff>123444</xdr:colOff>
      <xdr:row>2</xdr:row>
      <xdr:rowOff>298704</xdr:rowOff>
    </xdr:to>
    <xdr:grpSp>
      <xdr:nvGrpSpPr>
        <xdr:cNvPr id="52170" name="$AH$3" descr="Code128 barcode, 9 characters" title="202500048">
          <a:extLst>
            <a:ext uri="{FF2B5EF4-FFF2-40B4-BE49-F238E27FC236}">
              <a16:creationId xmlns:a16="http://schemas.microsoft.com/office/drawing/2014/main" id="{592BF3C1-C523-9209-8174-F456282DEF15}"/>
            </a:ext>
          </a:extLst>
        </xdr:cNvPr>
        <xdr:cNvGrpSpPr/>
      </xdr:nvGrpSpPr>
      <xdr:grpSpPr>
        <a:xfrm>
          <a:off x="4463796" y="188976"/>
          <a:ext cx="1481328" cy="284988"/>
          <a:chOff x="0" y="0"/>
          <a:chExt cx="1282700" cy="12700"/>
        </a:xfrm>
        <a:solidFill>
          <a:srgbClr val="000000"/>
        </a:solidFill>
      </xdr:grpSpPr>
      <xdr:sp macro="" textlink="">
        <xdr:nvSpPr>
          <xdr:cNvPr id="52142" name="$AH$3">
            <a:extLst>
              <a:ext uri="{FF2B5EF4-FFF2-40B4-BE49-F238E27FC236}">
                <a16:creationId xmlns:a16="http://schemas.microsoft.com/office/drawing/2014/main" id="{E51A9968-058B-2413-37BE-6B953F69EF5D}"/>
              </a:ext>
            </a:extLst>
          </xdr:cNvPr>
          <xdr:cNvSpPr/>
        </xdr:nvSpPr>
        <xdr:spPr>
          <a:xfrm>
            <a:off x="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3" name="$AH$3">
            <a:extLst>
              <a:ext uri="{FF2B5EF4-FFF2-40B4-BE49-F238E27FC236}">
                <a16:creationId xmlns:a16="http://schemas.microsoft.com/office/drawing/2014/main" id="{B3CCC8A4-5533-6D36-1B08-7EBAA5677279}"/>
              </a:ext>
            </a:extLst>
          </xdr:cNvPr>
          <xdr:cNvSpPr/>
        </xdr:nvSpPr>
        <xdr:spPr>
          <a:xfrm>
            <a:off x="381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4" name="$AH$3">
            <a:extLst>
              <a:ext uri="{FF2B5EF4-FFF2-40B4-BE49-F238E27FC236}">
                <a16:creationId xmlns:a16="http://schemas.microsoft.com/office/drawing/2014/main" id="{BF783277-3068-8976-140D-9B83204D998D}"/>
              </a:ext>
            </a:extLst>
          </xdr:cNvPr>
          <xdr:cNvSpPr/>
        </xdr:nvSpPr>
        <xdr:spPr>
          <a:xfrm>
            <a:off x="76200" y="0"/>
            <a:ext cx="381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5" name="$AH$3">
            <a:extLst>
              <a:ext uri="{FF2B5EF4-FFF2-40B4-BE49-F238E27FC236}">
                <a16:creationId xmlns:a16="http://schemas.microsoft.com/office/drawing/2014/main" id="{BC02DD21-80E4-0244-0B2F-406784D8AB11}"/>
              </a:ext>
            </a:extLst>
          </xdr:cNvPr>
          <xdr:cNvSpPr/>
        </xdr:nvSpPr>
        <xdr:spPr>
          <a:xfrm>
            <a:off x="1397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6" name="$AH$3">
            <a:extLst>
              <a:ext uri="{FF2B5EF4-FFF2-40B4-BE49-F238E27FC236}">
                <a16:creationId xmlns:a16="http://schemas.microsoft.com/office/drawing/2014/main" id="{D61BBB95-E101-639D-C689-03A9C34FBC96}"/>
              </a:ext>
            </a:extLst>
          </xdr:cNvPr>
          <xdr:cNvSpPr/>
        </xdr:nvSpPr>
        <xdr:spPr>
          <a:xfrm>
            <a:off x="1905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7" name="$AH$3">
            <a:extLst>
              <a:ext uri="{FF2B5EF4-FFF2-40B4-BE49-F238E27FC236}">
                <a16:creationId xmlns:a16="http://schemas.microsoft.com/office/drawing/2014/main" id="{C8F4E4D9-5DD3-08B9-B231-85D42CD1A17D}"/>
              </a:ext>
            </a:extLst>
          </xdr:cNvPr>
          <xdr:cNvSpPr/>
        </xdr:nvSpPr>
        <xdr:spPr>
          <a:xfrm>
            <a:off x="228600" y="0"/>
            <a:ext cx="381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8" name="$AH$3">
            <a:extLst>
              <a:ext uri="{FF2B5EF4-FFF2-40B4-BE49-F238E27FC236}">
                <a16:creationId xmlns:a16="http://schemas.microsoft.com/office/drawing/2014/main" id="{5DCB6F8A-78A9-085C-A69B-88653B06A040}"/>
              </a:ext>
            </a:extLst>
          </xdr:cNvPr>
          <xdr:cNvSpPr/>
        </xdr:nvSpPr>
        <xdr:spPr>
          <a:xfrm>
            <a:off x="279400" y="0"/>
            <a:ext cx="381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49" name="$AH$3">
            <a:extLst>
              <a:ext uri="{FF2B5EF4-FFF2-40B4-BE49-F238E27FC236}">
                <a16:creationId xmlns:a16="http://schemas.microsoft.com/office/drawing/2014/main" id="{9E006F87-8458-F4D4-4A5D-A1B81222BF6B}"/>
              </a:ext>
            </a:extLst>
          </xdr:cNvPr>
          <xdr:cNvSpPr/>
        </xdr:nvSpPr>
        <xdr:spPr>
          <a:xfrm>
            <a:off x="3429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0" name="$AH$3">
            <a:extLst>
              <a:ext uri="{FF2B5EF4-FFF2-40B4-BE49-F238E27FC236}">
                <a16:creationId xmlns:a16="http://schemas.microsoft.com/office/drawing/2014/main" id="{6240B465-4E33-B0B2-5EE2-AACE0185EDBF}"/>
              </a:ext>
            </a:extLst>
          </xdr:cNvPr>
          <xdr:cNvSpPr/>
        </xdr:nvSpPr>
        <xdr:spPr>
          <a:xfrm>
            <a:off x="3683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1" name="$AH$3">
            <a:extLst>
              <a:ext uri="{FF2B5EF4-FFF2-40B4-BE49-F238E27FC236}">
                <a16:creationId xmlns:a16="http://schemas.microsoft.com/office/drawing/2014/main" id="{E26AC18F-9F8C-A8AE-F523-35ACB79D84EC}"/>
              </a:ext>
            </a:extLst>
          </xdr:cNvPr>
          <xdr:cNvSpPr/>
        </xdr:nvSpPr>
        <xdr:spPr>
          <a:xfrm>
            <a:off x="4191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2" name="$AH$3">
            <a:extLst>
              <a:ext uri="{FF2B5EF4-FFF2-40B4-BE49-F238E27FC236}">
                <a16:creationId xmlns:a16="http://schemas.microsoft.com/office/drawing/2014/main" id="{417E0AB3-FC5A-CD5F-222B-EE3B1F1F64FF}"/>
              </a:ext>
            </a:extLst>
          </xdr:cNvPr>
          <xdr:cNvSpPr/>
        </xdr:nvSpPr>
        <xdr:spPr>
          <a:xfrm>
            <a:off x="4572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3" name="$AH$3">
            <a:extLst>
              <a:ext uri="{FF2B5EF4-FFF2-40B4-BE49-F238E27FC236}">
                <a16:creationId xmlns:a16="http://schemas.microsoft.com/office/drawing/2014/main" id="{A91B0DAB-5936-24B4-4DE4-61BE33721C54}"/>
              </a:ext>
            </a:extLst>
          </xdr:cNvPr>
          <xdr:cNvSpPr/>
        </xdr:nvSpPr>
        <xdr:spPr>
          <a:xfrm>
            <a:off x="5080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4" name="$AH$3">
            <a:extLst>
              <a:ext uri="{FF2B5EF4-FFF2-40B4-BE49-F238E27FC236}">
                <a16:creationId xmlns:a16="http://schemas.microsoft.com/office/drawing/2014/main" id="{4B804CFA-9C8B-CBB0-D45A-7B9BD81B6DC6}"/>
              </a:ext>
            </a:extLst>
          </xdr:cNvPr>
          <xdr:cNvSpPr/>
        </xdr:nvSpPr>
        <xdr:spPr>
          <a:xfrm>
            <a:off x="5588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5" name="$AH$3">
            <a:extLst>
              <a:ext uri="{FF2B5EF4-FFF2-40B4-BE49-F238E27FC236}">
                <a16:creationId xmlns:a16="http://schemas.microsoft.com/office/drawing/2014/main" id="{B9A8DA7C-FCF4-9E03-EA9D-456B69C26FB6}"/>
              </a:ext>
            </a:extLst>
          </xdr:cNvPr>
          <xdr:cNvSpPr/>
        </xdr:nvSpPr>
        <xdr:spPr>
          <a:xfrm>
            <a:off x="5969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6" name="$AH$3">
            <a:extLst>
              <a:ext uri="{FF2B5EF4-FFF2-40B4-BE49-F238E27FC236}">
                <a16:creationId xmlns:a16="http://schemas.microsoft.com/office/drawing/2014/main" id="{54D53CF0-5C70-02A4-F725-E180AD4E5DE2}"/>
              </a:ext>
            </a:extLst>
          </xdr:cNvPr>
          <xdr:cNvSpPr/>
        </xdr:nvSpPr>
        <xdr:spPr>
          <a:xfrm>
            <a:off x="6477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7" name="$AH$3">
            <a:extLst>
              <a:ext uri="{FF2B5EF4-FFF2-40B4-BE49-F238E27FC236}">
                <a16:creationId xmlns:a16="http://schemas.microsoft.com/office/drawing/2014/main" id="{5ED04950-3E0B-165C-C8F8-0D886534A7B4}"/>
              </a:ext>
            </a:extLst>
          </xdr:cNvPr>
          <xdr:cNvSpPr/>
        </xdr:nvSpPr>
        <xdr:spPr>
          <a:xfrm>
            <a:off x="6985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8" name="$AH$3">
            <a:extLst>
              <a:ext uri="{FF2B5EF4-FFF2-40B4-BE49-F238E27FC236}">
                <a16:creationId xmlns:a16="http://schemas.microsoft.com/office/drawing/2014/main" id="{8FE55D58-A9E4-9E56-040F-6D1848F18645}"/>
              </a:ext>
            </a:extLst>
          </xdr:cNvPr>
          <xdr:cNvSpPr/>
        </xdr:nvSpPr>
        <xdr:spPr>
          <a:xfrm>
            <a:off x="723900" y="0"/>
            <a:ext cx="508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59" name="$AH$3">
            <a:extLst>
              <a:ext uri="{FF2B5EF4-FFF2-40B4-BE49-F238E27FC236}">
                <a16:creationId xmlns:a16="http://schemas.microsoft.com/office/drawing/2014/main" id="{4B625DCD-24E7-E342-8324-AADB2BCEC2CD}"/>
              </a:ext>
            </a:extLst>
          </xdr:cNvPr>
          <xdr:cNvSpPr/>
        </xdr:nvSpPr>
        <xdr:spPr>
          <a:xfrm>
            <a:off x="787400" y="0"/>
            <a:ext cx="381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0" name="$AH$3">
            <a:extLst>
              <a:ext uri="{FF2B5EF4-FFF2-40B4-BE49-F238E27FC236}">
                <a16:creationId xmlns:a16="http://schemas.microsoft.com/office/drawing/2014/main" id="{164ED0BF-845E-E541-8D74-1D944A7EAB8B}"/>
              </a:ext>
            </a:extLst>
          </xdr:cNvPr>
          <xdr:cNvSpPr/>
        </xdr:nvSpPr>
        <xdr:spPr>
          <a:xfrm>
            <a:off x="838200" y="0"/>
            <a:ext cx="381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1" name="$AH$3">
            <a:extLst>
              <a:ext uri="{FF2B5EF4-FFF2-40B4-BE49-F238E27FC236}">
                <a16:creationId xmlns:a16="http://schemas.microsoft.com/office/drawing/2014/main" id="{C659F342-8FE0-39B9-DE4D-FC463B8042BA}"/>
              </a:ext>
            </a:extLst>
          </xdr:cNvPr>
          <xdr:cNvSpPr/>
        </xdr:nvSpPr>
        <xdr:spPr>
          <a:xfrm>
            <a:off x="8890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2" name="$AH$3">
            <a:extLst>
              <a:ext uri="{FF2B5EF4-FFF2-40B4-BE49-F238E27FC236}">
                <a16:creationId xmlns:a16="http://schemas.microsoft.com/office/drawing/2014/main" id="{F7C489E3-A321-7013-933A-8B5B55B990B8}"/>
              </a:ext>
            </a:extLst>
          </xdr:cNvPr>
          <xdr:cNvSpPr/>
        </xdr:nvSpPr>
        <xdr:spPr>
          <a:xfrm>
            <a:off x="9271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3" name="$AH$3">
            <a:extLst>
              <a:ext uri="{FF2B5EF4-FFF2-40B4-BE49-F238E27FC236}">
                <a16:creationId xmlns:a16="http://schemas.microsoft.com/office/drawing/2014/main" id="{460A6444-95A4-EA6C-6D03-AE88B4C1570C}"/>
              </a:ext>
            </a:extLst>
          </xdr:cNvPr>
          <xdr:cNvSpPr/>
        </xdr:nvSpPr>
        <xdr:spPr>
          <a:xfrm>
            <a:off x="9779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4" name="$AH$3">
            <a:extLst>
              <a:ext uri="{FF2B5EF4-FFF2-40B4-BE49-F238E27FC236}">
                <a16:creationId xmlns:a16="http://schemas.microsoft.com/office/drawing/2014/main" id="{E71BFC1F-441A-16A5-0B2A-3DC131C87597}"/>
              </a:ext>
            </a:extLst>
          </xdr:cNvPr>
          <xdr:cNvSpPr/>
        </xdr:nvSpPr>
        <xdr:spPr>
          <a:xfrm>
            <a:off x="10414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5" name="$AH$3">
            <a:extLst>
              <a:ext uri="{FF2B5EF4-FFF2-40B4-BE49-F238E27FC236}">
                <a16:creationId xmlns:a16="http://schemas.microsoft.com/office/drawing/2014/main" id="{8CB177A9-6CAA-9859-827E-555D449C4F08}"/>
              </a:ext>
            </a:extLst>
          </xdr:cNvPr>
          <xdr:cNvSpPr/>
        </xdr:nvSpPr>
        <xdr:spPr>
          <a:xfrm>
            <a:off x="10795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6" name="$AH$3">
            <a:extLst>
              <a:ext uri="{FF2B5EF4-FFF2-40B4-BE49-F238E27FC236}">
                <a16:creationId xmlns:a16="http://schemas.microsoft.com/office/drawing/2014/main" id="{871DFBC4-46CD-0D1D-C9F5-05686A2E53CD}"/>
              </a:ext>
            </a:extLst>
          </xdr:cNvPr>
          <xdr:cNvSpPr/>
        </xdr:nvSpPr>
        <xdr:spPr>
          <a:xfrm>
            <a:off x="11176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7" name="$AH$3">
            <a:extLst>
              <a:ext uri="{FF2B5EF4-FFF2-40B4-BE49-F238E27FC236}">
                <a16:creationId xmlns:a16="http://schemas.microsoft.com/office/drawing/2014/main" id="{BCD260DF-D2FA-98DC-C449-23081FAD83E8}"/>
              </a:ext>
            </a:extLst>
          </xdr:cNvPr>
          <xdr:cNvSpPr/>
        </xdr:nvSpPr>
        <xdr:spPr>
          <a:xfrm>
            <a:off x="1181100" y="0"/>
            <a:ext cx="381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8" name="$AH$3">
            <a:extLst>
              <a:ext uri="{FF2B5EF4-FFF2-40B4-BE49-F238E27FC236}">
                <a16:creationId xmlns:a16="http://schemas.microsoft.com/office/drawing/2014/main" id="{E74F76DD-8138-805B-9916-094C18E6EEF6}"/>
              </a:ext>
            </a:extLst>
          </xdr:cNvPr>
          <xdr:cNvSpPr/>
        </xdr:nvSpPr>
        <xdr:spPr>
          <a:xfrm>
            <a:off x="1231900" y="0"/>
            <a:ext cx="127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69" name="$AH$3">
            <a:extLst>
              <a:ext uri="{FF2B5EF4-FFF2-40B4-BE49-F238E27FC236}">
                <a16:creationId xmlns:a16="http://schemas.microsoft.com/office/drawing/2014/main" id="{8FA18204-19FE-EFA4-F9D2-954967541432}"/>
              </a:ext>
            </a:extLst>
          </xdr:cNvPr>
          <xdr:cNvSpPr/>
        </xdr:nvSpPr>
        <xdr:spPr>
          <a:xfrm>
            <a:off x="1257300" y="0"/>
            <a:ext cx="25400" cy="12700"/>
          </a:xfrm>
          <a:prstGeom prst="rect">
            <a:avLst/>
          </a:prstGeom>
          <a:grpFill/>
          <a:ln w="12700" cap="flat" cmpd="sng" algn="ctr">
            <a:noFill/>
            <a:prstDash val="solid"/>
            <a:miter lim="800000"/>
          </a:ln>
          <a:effectLst/>
          <a:extLst>
            <a:ext uri="{91240B29-F687-4F45-9708-019B960494DF}">
              <a14:hiddenLine xmlns:a14="http://schemas.microsoft.com/office/drawing/2010/main" w="12700" cap="flat" cmpd="sng" algn="ctr">
                <a:solidFill>
                  <a:schemeClr val="accent1">
                    <a:shade val="15000"/>
                  </a:schemeClr>
                </a:solidFill>
                <a:prstDash val="solid"/>
                <a:miter lim="800000"/>
              </a14:hiddenLine>
            </a:ext>
          </a:ex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 editAs="oneCell">
    <xdr:from>
      <xdr:col>9</xdr:col>
      <xdr:colOff>28595</xdr:colOff>
      <xdr:row>31</xdr:row>
      <xdr:rowOff>43835</xdr:rowOff>
    </xdr:from>
    <xdr:to>
      <xdr:col>15</xdr:col>
      <xdr:colOff>108564</xdr:colOff>
      <xdr:row>35</xdr:row>
      <xdr:rowOff>154284</xdr:rowOff>
    </xdr:to>
    <xdr:grpSp>
      <xdr:nvGrpSpPr>
        <xdr:cNvPr id="52593" name="$J$32" descr="QuickResponse barcode, level L, version 3, mode alpha, 29x29 cells" title="SPD*1.0*ACC:CZ2755000000000084966004*AM:500*CC:CZK*X-VS:202500048*MSG: ">
          <a:extLst>
            <a:ext uri="{FF2B5EF4-FFF2-40B4-BE49-F238E27FC236}">
              <a16:creationId xmlns:a16="http://schemas.microsoft.com/office/drawing/2014/main" id="{7DFFEACE-DD5A-9BE2-A148-F9E35713FF51}"/>
            </a:ext>
          </a:extLst>
        </xdr:cNvPr>
        <xdr:cNvGrpSpPr>
          <a:grpSpLocks noChangeAspect="1"/>
        </xdr:cNvGrpSpPr>
      </xdr:nvGrpSpPr>
      <xdr:grpSpPr>
        <a:xfrm>
          <a:off x="1163975" y="3640475"/>
          <a:ext cx="902929" cy="902929"/>
          <a:chOff x="0" y="0"/>
          <a:chExt cx="368300" cy="368300"/>
        </a:xfrm>
        <a:solidFill>
          <a:srgbClr val="000000"/>
        </a:solidFill>
      </xdr:grpSpPr>
      <xdr:sp macro="" textlink="">
        <xdr:nvSpPr>
          <xdr:cNvPr id="52171" name="$J$32">
            <a:extLst>
              <a:ext uri="{FF2B5EF4-FFF2-40B4-BE49-F238E27FC236}">
                <a16:creationId xmlns:a16="http://schemas.microsoft.com/office/drawing/2014/main" id="{BDFA69AC-0CCE-7C9C-D8F0-7225690A414D}"/>
              </a:ext>
            </a:extLst>
          </xdr:cNvPr>
          <xdr:cNvSpPr/>
        </xdr:nvSpPr>
        <xdr:spPr>
          <a:xfrm>
            <a:off x="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2" name="$J$32">
            <a:extLst>
              <a:ext uri="{FF2B5EF4-FFF2-40B4-BE49-F238E27FC236}">
                <a16:creationId xmlns:a16="http://schemas.microsoft.com/office/drawing/2014/main" id="{83E279E4-8DFF-C79F-DA2E-0FA0BB8C45AE}"/>
              </a:ext>
            </a:extLst>
          </xdr:cNvPr>
          <xdr:cNvSpPr/>
        </xdr:nvSpPr>
        <xdr:spPr>
          <a:xfrm>
            <a:off x="127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3" name="$J$32">
            <a:extLst>
              <a:ext uri="{FF2B5EF4-FFF2-40B4-BE49-F238E27FC236}">
                <a16:creationId xmlns:a16="http://schemas.microsoft.com/office/drawing/2014/main" id="{6B06494F-7718-B8BE-917B-787B51069967}"/>
              </a:ext>
            </a:extLst>
          </xdr:cNvPr>
          <xdr:cNvSpPr/>
        </xdr:nvSpPr>
        <xdr:spPr>
          <a:xfrm>
            <a:off x="254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4" name="$J$32">
            <a:extLst>
              <a:ext uri="{FF2B5EF4-FFF2-40B4-BE49-F238E27FC236}">
                <a16:creationId xmlns:a16="http://schemas.microsoft.com/office/drawing/2014/main" id="{F9B4732E-76F4-9B9F-74DE-6AE98103E955}"/>
              </a:ext>
            </a:extLst>
          </xdr:cNvPr>
          <xdr:cNvSpPr/>
        </xdr:nvSpPr>
        <xdr:spPr>
          <a:xfrm>
            <a:off x="381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5" name="$J$32">
            <a:extLst>
              <a:ext uri="{FF2B5EF4-FFF2-40B4-BE49-F238E27FC236}">
                <a16:creationId xmlns:a16="http://schemas.microsoft.com/office/drawing/2014/main" id="{66E09586-333D-745C-65D8-D4A4A1BD1757}"/>
              </a:ext>
            </a:extLst>
          </xdr:cNvPr>
          <xdr:cNvSpPr/>
        </xdr:nvSpPr>
        <xdr:spPr>
          <a:xfrm>
            <a:off x="508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6" name="$J$32">
            <a:extLst>
              <a:ext uri="{FF2B5EF4-FFF2-40B4-BE49-F238E27FC236}">
                <a16:creationId xmlns:a16="http://schemas.microsoft.com/office/drawing/2014/main" id="{7233A153-66E2-A839-2965-C1E65A801AB1}"/>
              </a:ext>
            </a:extLst>
          </xdr:cNvPr>
          <xdr:cNvSpPr/>
        </xdr:nvSpPr>
        <xdr:spPr>
          <a:xfrm>
            <a:off x="635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7" name="$J$32">
            <a:extLst>
              <a:ext uri="{FF2B5EF4-FFF2-40B4-BE49-F238E27FC236}">
                <a16:creationId xmlns:a16="http://schemas.microsoft.com/office/drawing/2014/main" id="{9B75D96A-04E2-7770-BF00-264D2923DD1F}"/>
              </a:ext>
            </a:extLst>
          </xdr:cNvPr>
          <xdr:cNvSpPr/>
        </xdr:nvSpPr>
        <xdr:spPr>
          <a:xfrm>
            <a:off x="762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8" name="$J$32">
            <a:extLst>
              <a:ext uri="{FF2B5EF4-FFF2-40B4-BE49-F238E27FC236}">
                <a16:creationId xmlns:a16="http://schemas.microsoft.com/office/drawing/2014/main" id="{A86E69FB-FA8E-76F6-DE96-34C2AD9D2C11}"/>
              </a:ext>
            </a:extLst>
          </xdr:cNvPr>
          <xdr:cNvSpPr/>
        </xdr:nvSpPr>
        <xdr:spPr>
          <a:xfrm>
            <a:off x="1270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79" name="$J$32">
            <a:extLst>
              <a:ext uri="{FF2B5EF4-FFF2-40B4-BE49-F238E27FC236}">
                <a16:creationId xmlns:a16="http://schemas.microsoft.com/office/drawing/2014/main" id="{87CCF33F-D2F9-63B0-F7C2-C50C6FA43825}"/>
              </a:ext>
            </a:extLst>
          </xdr:cNvPr>
          <xdr:cNvSpPr/>
        </xdr:nvSpPr>
        <xdr:spPr>
          <a:xfrm>
            <a:off x="2540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0" name="$J$32">
            <a:extLst>
              <a:ext uri="{FF2B5EF4-FFF2-40B4-BE49-F238E27FC236}">
                <a16:creationId xmlns:a16="http://schemas.microsoft.com/office/drawing/2014/main" id="{52B1DF79-0721-DF25-425A-4C3A5C185913}"/>
              </a:ext>
            </a:extLst>
          </xdr:cNvPr>
          <xdr:cNvSpPr/>
        </xdr:nvSpPr>
        <xdr:spPr>
          <a:xfrm>
            <a:off x="2794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1" name="$J$32">
            <a:extLst>
              <a:ext uri="{FF2B5EF4-FFF2-40B4-BE49-F238E27FC236}">
                <a16:creationId xmlns:a16="http://schemas.microsoft.com/office/drawing/2014/main" id="{104726C8-2A7D-32EB-3506-4CA3F32BF196}"/>
              </a:ext>
            </a:extLst>
          </xdr:cNvPr>
          <xdr:cNvSpPr/>
        </xdr:nvSpPr>
        <xdr:spPr>
          <a:xfrm>
            <a:off x="2921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2" name="$J$32">
            <a:extLst>
              <a:ext uri="{FF2B5EF4-FFF2-40B4-BE49-F238E27FC236}">
                <a16:creationId xmlns:a16="http://schemas.microsoft.com/office/drawing/2014/main" id="{67FE9134-FFA7-DC63-564B-2142C6AC9256}"/>
              </a:ext>
            </a:extLst>
          </xdr:cNvPr>
          <xdr:cNvSpPr/>
        </xdr:nvSpPr>
        <xdr:spPr>
          <a:xfrm>
            <a:off x="3048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3" name="$J$32">
            <a:extLst>
              <a:ext uri="{FF2B5EF4-FFF2-40B4-BE49-F238E27FC236}">
                <a16:creationId xmlns:a16="http://schemas.microsoft.com/office/drawing/2014/main" id="{5C9CC894-836E-DDD1-3FE2-46BADA09196C}"/>
              </a:ext>
            </a:extLst>
          </xdr:cNvPr>
          <xdr:cNvSpPr/>
        </xdr:nvSpPr>
        <xdr:spPr>
          <a:xfrm>
            <a:off x="3175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4" name="$J$32">
            <a:extLst>
              <a:ext uri="{FF2B5EF4-FFF2-40B4-BE49-F238E27FC236}">
                <a16:creationId xmlns:a16="http://schemas.microsoft.com/office/drawing/2014/main" id="{E94E5C9D-6377-E20B-FA8C-A6B4698CE912}"/>
              </a:ext>
            </a:extLst>
          </xdr:cNvPr>
          <xdr:cNvSpPr/>
        </xdr:nvSpPr>
        <xdr:spPr>
          <a:xfrm>
            <a:off x="3302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5" name="$J$32">
            <a:extLst>
              <a:ext uri="{FF2B5EF4-FFF2-40B4-BE49-F238E27FC236}">
                <a16:creationId xmlns:a16="http://schemas.microsoft.com/office/drawing/2014/main" id="{2C03AEC4-2D0B-B755-1B51-F8DB0FC6B8A3}"/>
              </a:ext>
            </a:extLst>
          </xdr:cNvPr>
          <xdr:cNvSpPr/>
        </xdr:nvSpPr>
        <xdr:spPr>
          <a:xfrm>
            <a:off x="3429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6" name="$J$32">
            <a:extLst>
              <a:ext uri="{FF2B5EF4-FFF2-40B4-BE49-F238E27FC236}">
                <a16:creationId xmlns:a16="http://schemas.microsoft.com/office/drawing/2014/main" id="{58B2B633-8EEC-24CA-6194-7A780AC1D76A}"/>
              </a:ext>
            </a:extLst>
          </xdr:cNvPr>
          <xdr:cNvSpPr/>
        </xdr:nvSpPr>
        <xdr:spPr>
          <a:xfrm>
            <a:off x="355600" y="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7" name="$J$32">
            <a:extLst>
              <a:ext uri="{FF2B5EF4-FFF2-40B4-BE49-F238E27FC236}">
                <a16:creationId xmlns:a16="http://schemas.microsoft.com/office/drawing/2014/main" id="{9E17C072-A96C-206D-A3AF-92506BD931B8}"/>
              </a:ext>
            </a:extLst>
          </xdr:cNvPr>
          <xdr:cNvSpPr/>
        </xdr:nvSpPr>
        <xdr:spPr>
          <a:xfrm>
            <a:off x="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8" name="$J$32">
            <a:extLst>
              <a:ext uri="{FF2B5EF4-FFF2-40B4-BE49-F238E27FC236}">
                <a16:creationId xmlns:a16="http://schemas.microsoft.com/office/drawing/2014/main" id="{4B148990-7D5D-D680-A72F-7662986A2D0C}"/>
              </a:ext>
            </a:extLst>
          </xdr:cNvPr>
          <xdr:cNvSpPr/>
        </xdr:nvSpPr>
        <xdr:spPr>
          <a:xfrm>
            <a:off x="762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89" name="$J$32">
            <a:extLst>
              <a:ext uri="{FF2B5EF4-FFF2-40B4-BE49-F238E27FC236}">
                <a16:creationId xmlns:a16="http://schemas.microsoft.com/office/drawing/2014/main" id="{F3EE9C37-CBE4-9927-62E8-3AE21A6046D9}"/>
              </a:ext>
            </a:extLst>
          </xdr:cNvPr>
          <xdr:cNvSpPr/>
        </xdr:nvSpPr>
        <xdr:spPr>
          <a:xfrm>
            <a:off x="1016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0" name="$J$32">
            <a:extLst>
              <a:ext uri="{FF2B5EF4-FFF2-40B4-BE49-F238E27FC236}">
                <a16:creationId xmlns:a16="http://schemas.microsoft.com/office/drawing/2014/main" id="{1E6CEFB6-7B30-68E0-8179-EC371674A912}"/>
              </a:ext>
            </a:extLst>
          </xdr:cNvPr>
          <xdr:cNvSpPr/>
        </xdr:nvSpPr>
        <xdr:spPr>
          <a:xfrm>
            <a:off x="1143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1" name="$J$32">
            <a:extLst>
              <a:ext uri="{FF2B5EF4-FFF2-40B4-BE49-F238E27FC236}">
                <a16:creationId xmlns:a16="http://schemas.microsoft.com/office/drawing/2014/main" id="{27D677AA-5797-2AD1-6A2F-966B58DEC18A}"/>
              </a:ext>
            </a:extLst>
          </xdr:cNvPr>
          <xdr:cNvSpPr/>
        </xdr:nvSpPr>
        <xdr:spPr>
          <a:xfrm>
            <a:off x="1270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2" name="$J$32">
            <a:extLst>
              <a:ext uri="{FF2B5EF4-FFF2-40B4-BE49-F238E27FC236}">
                <a16:creationId xmlns:a16="http://schemas.microsoft.com/office/drawing/2014/main" id="{FF834EE2-B99A-5F50-068A-63DE49978CB7}"/>
              </a:ext>
            </a:extLst>
          </xdr:cNvPr>
          <xdr:cNvSpPr/>
        </xdr:nvSpPr>
        <xdr:spPr>
          <a:xfrm>
            <a:off x="1778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3" name="$J$32">
            <a:extLst>
              <a:ext uri="{FF2B5EF4-FFF2-40B4-BE49-F238E27FC236}">
                <a16:creationId xmlns:a16="http://schemas.microsoft.com/office/drawing/2014/main" id="{6056B983-4F19-C7DE-9C4D-839C91B00E71}"/>
              </a:ext>
            </a:extLst>
          </xdr:cNvPr>
          <xdr:cNvSpPr/>
        </xdr:nvSpPr>
        <xdr:spPr>
          <a:xfrm>
            <a:off x="2159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4" name="$J$32">
            <a:extLst>
              <a:ext uri="{FF2B5EF4-FFF2-40B4-BE49-F238E27FC236}">
                <a16:creationId xmlns:a16="http://schemas.microsoft.com/office/drawing/2014/main" id="{8FA8DFC8-3944-1A76-5937-94C4FA830562}"/>
              </a:ext>
            </a:extLst>
          </xdr:cNvPr>
          <xdr:cNvSpPr/>
        </xdr:nvSpPr>
        <xdr:spPr>
          <a:xfrm>
            <a:off x="2413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5" name="$J$32">
            <a:extLst>
              <a:ext uri="{FF2B5EF4-FFF2-40B4-BE49-F238E27FC236}">
                <a16:creationId xmlns:a16="http://schemas.microsoft.com/office/drawing/2014/main" id="{A555901C-AF10-E27A-A20C-4B568B5A1E41}"/>
              </a:ext>
            </a:extLst>
          </xdr:cNvPr>
          <xdr:cNvSpPr/>
        </xdr:nvSpPr>
        <xdr:spPr>
          <a:xfrm>
            <a:off x="2540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6" name="$J$32">
            <a:extLst>
              <a:ext uri="{FF2B5EF4-FFF2-40B4-BE49-F238E27FC236}">
                <a16:creationId xmlns:a16="http://schemas.microsoft.com/office/drawing/2014/main" id="{F149E1B2-5386-D04E-D7AA-F5D9333465B7}"/>
              </a:ext>
            </a:extLst>
          </xdr:cNvPr>
          <xdr:cNvSpPr/>
        </xdr:nvSpPr>
        <xdr:spPr>
          <a:xfrm>
            <a:off x="2794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7" name="$J$32">
            <a:extLst>
              <a:ext uri="{FF2B5EF4-FFF2-40B4-BE49-F238E27FC236}">
                <a16:creationId xmlns:a16="http://schemas.microsoft.com/office/drawing/2014/main" id="{74C4FBF3-352D-1F65-A0F9-2F0B6D90D38B}"/>
              </a:ext>
            </a:extLst>
          </xdr:cNvPr>
          <xdr:cNvSpPr/>
        </xdr:nvSpPr>
        <xdr:spPr>
          <a:xfrm>
            <a:off x="355600" y="12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8" name="$J$32">
            <a:extLst>
              <a:ext uri="{FF2B5EF4-FFF2-40B4-BE49-F238E27FC236}">
                <a16:creationId xmlns:a16="http://schemas.microsoft.com/office/drawing/2014/main" id="{E7B3CFF3-78E3-B7F8-C571-140E3C364CF0}"/>
              </a:ext>
            </a:extLst>
          </xdr:cNvPr>
          <xdr:cNvSpPr/>
        </xdr:nvSpPr>
        <xdr:spPr>
          <a:xfrm>
            <a:off x="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199" name="$J$32">
            <a:extLst>
              <a:ext uri="{FF2B5EF4-FFF2-40B4-BE49-F238E27FC236}">
                <a16:creationId xmlns:a16="http://schemas.microsoft.com/office/drawing/2014/main" id="{078944AF-1BCE-724A-56BD-74AF6F56D86A}"/>
              </a:ext>
            </a:extLst>
          </xdr:cNvPr>
          <xdr:cNvSpPr/>
        </xdr:nvSpPr>
        <xdr:spPr>
          <a:xfrm>
            <a:off x="254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0" name="$J$32">
            <a:extLst>
              <a:ext uri="{FF2B5EF4-FFF2-40B4-BE49-F238E27FC236}">
                <a16:creationId xmlns:a16="http://schemas.microsoft.com/office/drawing/2014/main" id="{46DCF5D2-0749-ADC4-F038-1F5B7ACC48EE}"/>
              </a:ext>
            </a:extLst>
          </xdr:cNvPr>
          <xdr:cNvSpPr/>
        </xdr:nvSpPr>
        <xdr:spPr>
          <a:xfrm>
            <a:off x="381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1" name="$J$32">
            <a:extLst>
              <a:ext uri="{FF2B5EF4-FFF2-40B4-BE49-F238E27FC236}">
                <a16:creationId xmlns:a16="http://schemas.microsoft.com/office/drawing/2014/main" id="{78C416CF-F35F-A278-59F0-07C3043E14F3}"/>
              </a:ext>
            </a:extLst>
          </xdr:cNvPr>
          <xdr:cNvSpPr/>
        </xdr:nvSpPr>
        <xdr:spPr>
          <a:xfrm>
            <a:off x="508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2" name="$J$32">
            <a:extLst>
              <a:ext uri="{FF2B5EF4-FFF2-40B4-BE49-F238E27FC236}">
                <a16:creationId xmlns:a16="http://schemas.microsoft.com/office/drawing/2014/main" id="{DC662852-292E-F98F-76F1-98179BFD6B0E}"/>
              </a:ext>
            </a:extLst>
          </xdr:cNvPr>
          <xdr:cNvSpPr/>
        </xdr:nvSpPr>
        <xdr:spPr>
          <a:xfrm>
            <a:off x="762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3" name="$J$32">
            <a:extLst>
              <a:ext uri="{FF2B5EF4-FFF2-40B4-BE49-F238E27FC236}">
                <a16:creationId xmlns:a16="http://schemas.microsoft.com/office/drawing/2014/main" id="{7E450086-4BE7-C4CF-6B1A-0897B04FF3B2}"/>
              </a:ext>
            </a:extLst>
          </xdr:cNvPr>
          <xdr:cNvSpPr/>
        </xdr:nvSpPr>
        <xdr:spPr>
          <a:xfrm>
            <a:off x="1016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4" name="$J$32">
            <a:extLst>
              <a:ext uri="{FF2B5EF4-FFF2-40B4-BE49-F238E27FC236}">
                <a16:creationId xmlns:a16="http://schemas.microsoft.com/office/drawing/2014/main" id="{1ACDC1D1-0514-BF56-6D2B-89364F7C7F75}"/>
              </a:ext>
            </a:extLst>
          </xdr:cNvPr>
          <xdr:cNvSpPr/>
        </xdr:nvSpPr>
        <xdr:spPr>
          <a:xfrm>
            <a:off x="1778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5" name="$J$32">
            <a:extLst>
              <a:ext uri="{FF2B5EF4-FFF2-40B4-BE49-F238E27FC236}">
                <a16:creationId xmlns:a16="http://schemas.microsoft.com/office/drawing/2014/main" id="{151CD01D-E49E-EDF0-E9CE-3AF3DAB25A73}"/>
              </a:ext>
            </a:extLst>
          </xdr:cNvPr>
          <xdr:cNvSpPr/>
        </xdr:nvSpPr>
        <xdr:spPr>
          <a:xfrm>
            <a:off x="2032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6" name="$J$32">
            <a:extLst>
              <a:ext uri="{FF2B5EF4-FFF2-40B4-BE49-F238E27FC236}">
                <a16:creationId xmlns:a16="http://schemas.microsoft.com/office/drawing/2014/main" id="{E7AA9005-C1E4-C7AE-60BE-C3D1DFA40880}"/>
              </a:ext>
            </a:extLst>
          </xdr:cNvPr>
          <xdr:cNvSpPr/>
        </xdr:nvSpPr>
        <xdr:spPr>
          <a:xfrm>
            <a:off x="2286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7" name="$J$32">
            <a:extLst>
              <a:ext uri="{FF2B5EF4-FFF2-40B4-BE49-F238E27FC236}">
                <a16:creationId xmlns:a16="http://schemas.microsoft.com/office/drawing/2014/main" id="{28CFD210-13EB-D709-43EC-C6294E1003A9}"/>
              </a:ext>
            </a:extLst>
          </xdr:cNvPr>
          <xdr:cNvSpPr/>
        </xdr:nvSpPr>
        <xdr:spPr>
          <a:xfrm>
            <a:off x="2540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8" name="$J$32">
            <a:extLst>
              <a:ext uri="{FF2B5EF4-FFF2-40B4-BE49-F238E27FC236}">
                <a16:creationId xmlns:a16="http://schemas.microsoft.com/office/drawing/2014/main" id="{01A8928F-DAAF-ECF5-1990-A1FA6B99366D}"/>
              </a:ext>
            </a:extLst>
          </xdr:cNvPr>
          <xdr:cNvSpPr/>
        </xdr:nvSpPr>
        <xdr:spPr>
          <a:xfrm>
            <a:off x="2794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09" name="$J$32">
            <a:extLst>
              <a:ext uri="{FF2B5EF4-FFF2-40B4-BE49-F238E27FC236}">
                <a16:creationId xmlns:a16="http://schemas.microsoft.com/office/drawing/2014/main" id="{BE33C9B3-DAE7-D3D7-5CDB-473165D4EF62}"/>
              </a:ext>
            </a:extLst>
          </xdr:cNvPr>
          <xdr:cNvSpPr/>
        </xdr:nvSpPr>
        <xdr:spPr>
          <a:xfrm>
            <a:off x="3048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0" name="$J$32">
            <a:extLst>
              <a:ext uri="{FF2B5EF4-FFF2-40B4-BE49-F238E27FC236}">
                <a16:creationId xmlns:a16="http://schemas.microsoft.com/office/drawing/2014/main" id="{3DBC3180-4AF7-F21D-53E7-36083B6BC388}"/>
              </a:ext>
            </a:extLst>
          </xdr:cNvPr>
          <xdr:cNvSpPr/>
        </xdr:nvSpPr>
        <xdr:spPr>
          <a:xfrm>
            <a:off x="3175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1" name="$J$32">
            <a:extLst>
              <a:ext uri="{FF2B5EF4-FFF2-40B4-BE49-F238E27FC236}">
                <a16:creationId xmlns:a16="http://schemas.microsoft.com/office/drawing/2014/main" id="{1B0AC3A4-211A-1EE4-E74F-761347F97E96}"/>
              </a:ext>
            </a:extLst>
          </xdr:cNvPr>
          <xdr:cNvSpPr/>
        </xdr:nvSpPr>
        <xdr:spPr>
          <a:xfrm>
            <a:off x="3302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2" name="$J$32">
            <a:extLst>
              <a:ext uri="{FF2B5EF4-FFF2-40B4-BE49-F238E27FC236}">
                <a16:creationId xmlns:a16="http://schemas.microsoft.com/office/drawing/2014/main" id="{908CBB90-2391-C865-70F4-976CC893FCCB}"/>
              </a:ext>
            </a:extLst>
          </xdr:cNvPr>
          <xdr:cNvSpPr/>
        </xdr:nvSpPr>
        <xdr:spPr>
          <a:xfrm>
            <a:off x="355600" y="25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3" name="$J$32">
            <a:extLst>
              <a:ext uri="{FF2B5EF4-FFF2-40B4-BE49-F238E27FC236}">
                <a16:creationId xmlns:a16="http://schemas.microsoft.com/office/drawing/2014/main" id="{3FEB6DF6-CCCC-9082-F71F-73FE7C01BD41}"/>
              </a:ext>
            </a:extLst>
          </xdr:cNvPr>
          <xdr:cNvSpPr/>
        </xdr:nvSpPr>
        <xdr:spPr>
          <a:xfrm>
            <a:off x="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4" name="$J$32">
            <a:extLst>
              <a:ext uri="{FF2B5EF4-FFF2-40B4-BE49-F238E27FC236}">
                <a16:creationId xmlns:a16="http://schemas.microsoft.com/office/drawing/2014/main" id="{6EE87BC2-EDA4-18BF-0FA0-59A25582ADA0}"/>
              </a:ext>
            </a:extLst>
          </xdr:cNvPr>
          <xdr:cNvSpPr/>
        </xdr:nvSpPr>
        <xdr:spPr>
          <a:xfrm>
            <a:off x="254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5" name="$J$32">
            <a:extLst>
              <a:ext uri="{FF2B5EF4-FFF2-40B4-BE49-F238E27FC236}">
                <a16:creationId xmlns:a16="http://schemas.microsoft.com/office/drawing/2014/main" id="{8E70C8E9-EB41-4F03-9509-BAF8CAE7C9BF}"/>
              </a:ext>
            </a:extLst>
          </xdr:cNvPr>
          <xdr:cNvSpPr/>
        </xdr:nvSpPr>
        <xdr:spPr>
          <a:xfrm>
            <a:off x="381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6" name="$J$32">
            <a:extLst>
              <a:ext uri="{FF2B5EF4-FFF2-40B4-BE49-F238E27FC236}">
                <a16:creationId xmlns:a16="http://schemas.microsoft.com/office/drawing/2014/main" id="{F7078A6A-871F-8C6D-F4CA-29DCAA791BDB}"/>
              </a:ext>
            </a:extLst>
          </xdr:cNvPr>
          <xdr:cNvSpPr/>
        </xdr:nvSpPr>
        <xdr:spPr>
          <a:xfrm>
            <a:off x="508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7" name="$J$32">
            <a:extLst>
              <a:ext uri="{FF2B5EF4-FFF2-40B4-BE49-F238E27FC236}">
                <a16:creationId xmlns:a16="http://schemas.microsoft.com/office/drawing/2014/main" id="{A0497094-4411-CBF1-6238-6938D78E03DE}"/>
              </a:ext>
            </a:extLst>
          </xdr:cNvPr>
          <xdr:cNvSpPr/>
        </xdr:nvSpPr>
        <xdr:spPr>
          <a:xfrm>
            <a:off x="762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8" name="$J$32">
            <a:extLst>
              <a:ext uri="{FF2B5EF4-FFF2-40B4-BE49-F238E27FC236}">
                <a16:creationId xmlns:a16="http://schemas.microsoft.com/office/drawing/2014/main" id="{7D5A0301-2514-8AC4-B4D8-723BB3B92B82}"/>
              </a:ext>
            </a:extLst>
          </xdr:cNvPr>
          <xdr:cNvSpPr/>
        </xdr:nvSpPr>
        <xdr:spPr>
          <a:xfrm>
            <a:off x="1143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19" name="$J$32">
            <a:extLst>
              <a:ext uri="{FF2B5EF4-FFF2-40B4-BE49-F238E27FC236}">
                <a16:creationId xmlns:a16="http://schemas.microsoft.com/office/drawing/2014/main" id="{E1C213E1-09D2-DDB7-E313-0B035CB15A81}"/>
              </a:ext>
            </a:extLst>
          </xdr:cNvPr>
          <xdr:cNvSpPr/>
        </xdr:nvSpPr>
        <xdr:spPr>
          <a:xfrm>
            <a:off x="2032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0" name="$J$32">
            <a:extLst>
              <a:ext uri="{FF2B5EF4-FFF2-40B4-BE49-F238E27FC236}">
                <a16:creationId xmlns:a16="http://schemas.microsoft.com/office/drawing/2014/main" id="{686D5623-380C-9B1C-B53D-AECC661B7D06}"/>
              </a:ext>
            </a:extLst>
          </xdr:cNvPr>
          <xdr:cNvSpPr/>
        </xdr:nvSpPr>
        <xdr:spPr>
          <a:xfrm>
            <a:off x="2286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1" name="$J$32">
            <a:extLst>
              <a:ext uri="{FF2B5EF4-FFF2-40B4-BE49-F238E27FC236}">
                <a16:creationId xmlns:a16="http://schemas.microsoft.com/office/drawing/2014/main" id="{5487C80C-D35B-8811-1C53-3D0FAE12C0FC}"/>
              </a:ext>
            </a:extLst>
          </xdr:cNvPr>
          <xdr:cNvSpPr/>
        </xdr:nvSpPr>
        <xdr:spPr>
          <a:xfrm>
            <a:off x="2794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2" name="$J$32">
            <a:extLst>
              <a:ext uri="{FF2B5EF4-FFF2-40B4-BE49-F238E27FC236}">
                <a16:creationId xmlns:a16="http://schemas.microsoft.com/office/drawing/2014/main" id="{403325C5-E42C-1284-2D8A-C56ED743E057}"/>
              </a:ext>
            </a:extLst>
          </xdr:cNvPr>
          <xdr:cNvSpPr/>
        </xdr:nvSpPr>
        <xdr:spPr>
          <a:xfrm>
            <a:off x="3048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3" name="$J$32">
            <a:extLst>
              <a:ext uri="{FF2B5EF4-FFF2-40B4-BE49-F238E27FC236}">
                <a16:creationId xmlns:a16="http://schemas.microsoft.com/office/drawing/2014/main" id="{912DDF7F-270D-CD15-EB7D-ABFF63F79A14}"/>
              </a:ext>
            </a:extLst>
          </xdr:cNvPr>
          <xdr:cNvSpPr/>
        </xdr:nvSpPr>
        <xdr:spPr>
          <a:xfrm>
            <a:off x="3175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4" name="$J$32">
            <a:extLst>
              <a:ext uri="{FF2B5EF4-FFF2-40B4-BE49-F238E27FC236}">
                <a16:creationId xmlns:a16="http://schemas.microsoft.com/office/drawing/2014/main" id="{27F0EE46-470B-5968-445C-C7662E756339}"/>
              </a:ext>
            </a:extLst>
          </xdr:cNvPr>
          <xdr:cNvSpPr/>
        </xdr:nvSpPr>
        <xdr:spPr>
          <a:xfrm>
            <a:off x="3302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5" name="$J$32">
            <a:extLst>
              <a:ext uri="{FF2B5EF4-FFF2-40B4-BE49-F238E27FC236}">
                <a16:creationId xmlns:a16="http://schemas.microsoft.com/office/drawing/2014/main" id="{87DA6971-4345-9E51-8FF0-3B5EF796B5BE}"/>
              </a:ext>
            </a:extLst>
          </xdr:cNvPr>
          <xdr:cNvSpPr/>
        </xdr:nvSpPr>
        <xdr:spPr>
          <a:xfrm>
            <a:off x="355600" y="38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6" name="$J$32">
            <a:extLst>
              <a:ext uri="{FF2B5EF4-FFF2-40B4-BE49-F238E27FC236}">
                <a16:creationId xmlns:a16="http://schemas.microsoft.com/office/drawing/2014/main" id="{380A2B7C-20ED-216B-9C45-181F36DB1951}"/>
              </a:ext>
            </a:extLst>
          </xdr:cNvPr>
          <xdr:cNvSpPr/>
        </xdr:nvSpPr>
        <xdr:spPr>
          <a:xfrm>
            <a:off x="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7" name="$J$32">
            <a:extLst>
              <a:ext uri="{FF2B5EF4-FFF2-40B4-BE49-F238E27FC236}">
                <a16:creationId xmlns:a16="http://schemas.microsoft.com/office/drawing/2014/main" id="{9AEF9366-8D86-6E63-BFC2-AA2F1ED77D69}"/>
              </a:ext>
            </a:extLst>
          </xdr:cNvPr>
          <xdr:cNvSpPr/>
        </xdr:nvSpPr>
        <xdr:spPr>
          <a:xfrm>
            <a:off x="254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8" name="$J$32">
            <a:extLst>
              <a:ext uri="{FF2B5EF4-FFF2-40B4-BE49-F238E27FC236}">
                <a16:creationId xmlns:a16="http://schemas.microsoft.com/office/drawing/2014/main" id="{4D338C24-26CB-734D-9E20-D3B7CE259337}"/>
              </a:ext>
            </a:extLst>
          </xdr:cNvPr>
          <xdr:cNvSpPr/>
        </xdr:nvSpPr>
        <xdr:spPr>
          <a:xfrm>
            <a:off x="381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29" name="$J$32">
            <a:extLst>
              <a:ext uri="{FF2B5EF4-FFF2-40B4-BE49-F238E27FC236}">
                <a16:creationId xmlns:a16="http://schemas.microsoft.com/office/drawing/2014/main" id="{DC378D99-4828-5B46-F3DB-002D0A3DA2D7}"/>
              </a:ext>
            </a:extLst>
          </xdr:cNvPr>
          <xdr:cNvSpPr/>
        </xdr:nvSpPr>
        <xdr:spPr>
          <a:xfrm>
            <a:off x="508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0" name="$J$32">
            <a:extLst>
              <a:ext uri="{FF2B5EF4-FFF2-40B4-BE49-F238E27FC236}">
                <a16:creationId xmlns:a16="http://schemas.microsoft.com/office/drawing/2014/main" id="{42AFB8C2-2EA1-7223-E705-F39D256E7D30}"/>
              </a:ext>
            </a:extLst>
          </xdr:cNvPr>
          <xdr:cNvSpPr/>
        </xdr:nvSpPr>
        <xdr:spPr>
          <a:xfrm>
            <a:off x="762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1" name="$J$32">
            <a:extLst>
              <a:ext uri="{FF2B5EF4-FFF2-40B4-BE49-F238E27FC236}">
                <a16:creationId xmlns:a16="http://schemas.microsoft.com/office/drawing/2014/main" id="{AD6D0AC1-8519-6E23-AF02-C8D85B659041}"/>
              </a:ext>
            </a:extLst>
          </xdr:cNvPr>
          <xdr:cNvSpPr/>
        </xdr:nvSpPr>
        <xdr:spPr>
          <a:xfrm>
            <a:off x="1016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2" name="$J$32">
            <a:extLst>
              <a:ext uri="{FF2B5EF4-FFF2-40B4-BE49-F238E27FC236}">
                <a16:creationId xmlns:a16="http://schemas.microsoft.com/office/drawing/2014/main" id="{0E46D852-05C9-424E-F29E-614D4B7AF036}"/>
              </a:ext>
            </a:extLst>
          </xdr:cNvPr>
          <xdr:cNvSpPr/>
        </xdr:nvSpPr>
        <xdr:spPr>
          <a:xfrm>
            <a:off x="1143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3" name="$J$32">
            <a:extLst>
              <a:ext uri="{FF2B5EF4-FFF2-40B4-BE49-F238E27FC236}">
                <a16:creationId xmlns:a16="http://schemas.microsoft.com/office/drawing/2014/main" id="{4C4611D8-82B7-3E53-E326-EDE7C4A3F07B}"/>
              </a:ext>
            </a:extLst>
          </xdr:cNvPr>
          <xdr:cNvSpPr/>
        </xdr:nvSpPr>
        <xdr:spPr>
          <a:xfrm>
            <a:off x="1270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4" name="$J$32">
            <a:extLst>
              <a:ext uri="{FF2B5EF4-FFF2-40B4-BE49-F238E27FC236}">
                <a16:creationId xmlns:a16="http://schemas.microsoft.com/office/drawing/2014/main" id="{3BD2D8F6-547B-B9DA-6BA4-125D7DF2366C}"/>
              </a:ext>
            </a:extLst>
          </xdr:cNvPr>
          <xdr:cNvSpPr/>
        </xdr:nvSpPr>
        <xdr:spPr>
          <a:xfrm>
            <a:off x="1524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5" name="$J$32">
            <a:extLst>
              <a:ext uri="{FF2B5EF4-FFF2-40B4-BE49-F238E27FC236}">
                <a16:creationId xmlns:a16="http://schemas.microsoft.com/office/drawing/2014/main" id="{D703D2D9-6A2D-A397-AC12-A0AB524B5B9B}"/>
              </a:ext>
            </a:extLst>
          </xdr:cNvPr>
          <xdr:cNvSpPr/>
        </xdr:nvSpPr>
        <xdr:spPr>
          <a:xfrm>
            <a:off x="1778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6" name="$J$32">
            <a:extLst>
              <a:ext uri="{FF2B5EF4-FFF2-40B4-BE49-F238E27FC236}">
                <a16:creationId xmlns:a16="http://schemas.microsoft.com/office/drawing/2014/main" id="{F95F3065-FC2F-01EC-5314-FB43EB068B96}"/>
              </a:ext>
            </a:extLst>
          </xdr:cNvPr>
          <xdr:cNvSpPr/>
        </xdr:nvSpPr>
        <xdr:spPr>
          <a:xfrm>
            <a:off x="1905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7" name="$J$32">
            <a:extLst>
              <a:ext uri="{FF2B5EF4-FFF2-40B4-BE49-F238E27FC236}">
                <a16:creationId xmlns:a16="http://schemas.microsoft.com/office/drawing/2014/main" id="{D6551641-673E-3DF7-100E-2AA393CE30CC}"/>
              </a:ext>
            </a:extLst>
          </xdr:cNvPr>
          <xdr:cNvSpPr/>
        </xdr:nvSpPr>
        <xdr:spPr>
          <a:xfrm>
            <a:off x="2032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8" name="$J$32">
            <a:extLst>
              <a:ext uri="{FF2B5EF4-FFF2-40B4-BE49-F238E27FC236}">
                <a16:creationId xmlns:a16="http://schemas.microsoft.com/office/drawing/2014/main" id="{9946378F-18F0-D1A3-3031-A6F65D389C6E}"/>
              </a:ext>
            </a:extLst>
          </xdr:cNvPr>
          <xdr:cNvSpPr/>
        </xdr:nvSpPr>
        <xdr:spPr>
          <a:xfrm>
            <a:off x="2286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39" name="$J$32">
            <a:extLst>
              <a:ext uri="{FF2B5EF4-FFF2-40B4-BE49-F238E27FC236}">
                <a16:creationId xmlns:a16="http://schemas.microsoft.com/office/drawing/2014/main" id="{CA31AAA0-FE96-E952-D217-F7D44B637232}"/>
              </a:ext>
            </a:extLst>
          </xdr:cNvPr>
          <xdr:cNvSpPr/>
        </xdr:nvSpPr>
        <xdr:spPr>
          <a:xfrm>
            <a:off x="2413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0" name="$J$32">
            <a:extLst>
              <a:ext uri="{FF2B5EF4-FFF2-40B4-BE49-F238E27FC236}">
                <a16:creationId xmlns:a16="http://schemas.microsoft.com/office/drawing/2014/main" id="{ADF60126-6F5C-858C-D720-4DD6282711B3}"/>
              </a:ext>
            </a:extLst>
          </xdr:cNvPr>
          <xdr:cNvSpPr/>
        </xdr:nvSpPr>
        <xdr:spPr>
          <a:xfrm>
            <a:off x="2794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1" name="$J$32">
            <a:extLst>
              <a:ext uri="{FF2B5EF4-FFF2-40B4-BE49-F238E27FC236}">
                <a16:creationId xmlns:a16="http://schemas.microsoft.com/office/drawing/2014/main" id="{CD64E610-BF4C-B6B9-35FC-E5EFAFF17F60}"/>
              </a:ext>
            </a:extLst>
          </xdr:cNvPr>
          <xdr:cNvSpPr/>
        </xdr:nvSpPr>
        <xdr:spPr>
          <a:xfrm>
            <a:off x="3048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2" name="$J$32">
            <a:extLst>
              <a:ext uri="{FF2B5EF4-FFF2-40B4-BE49-F238E27FC236}">
                <a16:creationId xmlns:a16="http://schemas.microsoft.com/office/drawing/2014/main" id="{BFD37B35-2D46-79A4-4FE0-F523D35F3079}"/>
              </a:ext>
            </a:extLst>
          </xdr:cNvPr>
          <xdr:cNvSpPr/>
        </xdr:nvSpPr>
        <xdr:spPr>
          <a:xfrm>
            <a:off x="3175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3" name="$J$32">
            <a:extLst>
              <a:ext uri="{FF2B5EF4-FFF2-40B4-BE49-F238E27FC236}">
                <a16:creationId xmlns:a16="http://schemas.microsoft.com/office/drawing/2014/main" id="{9D994E16-1E82-FB24-E781-9C072B2B39B0}"/>
              </a:ext>
            </a:extLst>
          </xdr:cNvPr>
          <xdr:cNvSpPr/>
        </xdr:nvSpPr>
        <xdr:spPr>
          <a:xfrm>
            <a:off x="3302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4" name="$J$32">
            <a:extLst>
              <a:ext uri="{FF2B5EF4-FFF2-40B4-BE49-F238E27FC236}">
                <a16:creationId xmlns:a16="http://schemas.microsoft.com/office/drawing/2014/main" id="{EA2C5A50-16A2-7D4E-062C-74DAFF9C7BE4}"/>
              </a:ext>
            </a:extLst>
          </xdr:cNvPr>
          <xdr:cNvSpPr/>
        </xdr:nvSpPr>
        <xdr:spPr>
          <a:xfrm>
            <a:off x="355600" y="50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5" name="$J$32">
            <a:extLst>
              <a:ext uri="{FF2B5EF4-FFF2-40B4-BE49-F238E27FC236}">
                <a16:creationId xmlns:a16="http://schemas.microsoft.com/office/drawing/2014/main" id="{83516E1A-AEEC-9764-3BF8-42566DD91277}"/>
              </a:ext>
            </a:extLst>
          </xdr:cNvPr>
          <xdr:cNvSpPr/>
        </xdr:nvSpPr>
        <xdr:spPr>
          <a:xfrm>
            <a:off x="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6" name="$J$32">
            <a:extLst>
              <a:ext uri="{FF2B5EF4-FFF2-40B4-BE49-F238E27FC236}">
                <a16:creationId xmlns:a16="http://schemas.microsoft.com/office/drawing/2014/main" id="{510E8135-F666-DBCF-C7E8-AF1E94193A4C}"/>
              </a:ext>
            </a:extLst>
          </xdr:cNvPr>
          <xdr:cNvSpPr/>
        </xdr:nvSpPr>
        <xdr:spPr>
          <a:xfrm>
            <a:off x="762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7" name="$J$32">
            <a:extLst>
              <a:ext uri="{FF2B5EF4-FFF2-40B4-BE49-F238E27FC236}">
                <a16:creationId xmlns:a16="http://schemas.microsoft.com/office/drawing/2014/main" id="{470ED2A1-1319-0E4D-635B-17DB0A7CE93F}"/>
              </a:ext>
            </a:extLst>
          </xdr:cNvPr>
          <xdr:cNvSpPr/>
        </xdr:nvSpPr>
        <xdr:spPr>
          <a:xfrm>
            <a:off x="1016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8" name="$J$32">
            <a:extLst>
              <a:ext uri="{FF2B5EF4-FFF2-40B4-BE49-F238E27FC236}">
                <a16:creationId xmlns:a16="http://schemas.microsoft.com/office/drawing/2014/main" id="{30CB930C-7703-1C6D-603A-BDEE405FEC47}"/>
              </a:ext>
            </a:extLst>
          </xdr:cNvPr>
          <xdr:cNvSpPr/>
        </xdr:nvSpPr>
        <xdr:spPr>
          <a:xfrm>
            <a:off x="1270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49" name="$J$32">
            <a:extLst>
              <a:ext uri="{FF2B5EF4-FFF2-40B4-BE49-F238E27FC236}">
                <a16:creationId xmlns:a16="http://schemas.microsoft.com/office/drawing/2014/main" id="{F548E600-40C5-3879-C728-9F1DE6B49B2D}"/>
              </a:ext>
            </a:extLst>
          </xdr:cNvPr>
          <xdr:cNvSpPr/>
        </xdr:nvSpPr>
        <xdr:spPr>
          <a:xfrm>
            <a:off x="1651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0" name="$J$32">
            <a:extLst>
              <a:ext uri="{FF2B5EF4-FFF2-40B4-BE49-F238E27FC236}">
                <a16:creationId xmlns:a16="http://schemas.microsoft.com/office/drawing/2014/main" id="{86B916E8-2E93-7A94-1575-31E5C2754271}"/>
              </a:ext>
            </a:extLst>
          </xdr:cNvPr>
          <xdr:cNvSpPr/>
        </xdr:nvSpPr>
        <xdr:spPr>
          <a:xfrm>
            <a:off x="1778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1" name="$J$32">
            <a:extLst>
              <a:ext uri="{FF2B5EF4-FFF2-40B4-BE49-F238E27FC236}">
                <a16:creationId xmlns:a16="http://schemas.microsoft.com/office/drawing/2014/main" id="{2E597590-16D7-C0E7-00C4-AC281DE53765}"/>
              </a:ext>
            </a:extLst>
          </xdr:cNvPr>
          <xdr:cNvSpPr/>
        </xdr:nvSpPr>
        <xdr:spPr>
          <a:xfrm>
            <a:off x="2032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2" name="$J$32">
            <a:extLst>
              <a:ext uri="{FF2B5EF4-FFF2-40B4-BE49-F238E27FC236}">
                <a16:creationId xmlns:a16="http://schemas.microsoft.com/office/drawing/2014/main" id="{53C184AE-278E-4D7C-2BCC-735E9AE0A3F1}"/>
              </a:ext>
            </a:extLst>
          </xdr:cNvPr>
          <xdr:cNvSpPr/>
        </xdr:nvSpPr>
        <xdr:spPr>
          <a:xfrm>
            <a:off x="2540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3" name="$J$32">
            <a:extLst>
              <a:ext uri="{FF2B5EF4-FFF2-40B4-BE49-F238E27FC236}">
                <a16:creationId xmlns:a16="http://schemas.microsoft.com/office/drawing/2014/main" id="{74B20117-4C3D-E812-663C-ABEC7AE63D58}"/>
              </a:ext>
            </a:extLst>
          </xdr:cNvPr>
          <xdr:cNvSpPr/>
        </xdr:nvSpPr>
        <xdr:spPr>
          <a:xfrm>
            <a:off x="2794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4" name="$J$32">
            <a:extLst>
              <a:ext uri="{FF2B5EF4-FFF2-40B4-BE49-F238E27FC236}">
                <a16:creationId xmlns:a16="http://schemas.microsoft.com/office/drawing/2014/main" id="{99D742B9-27FD-8D3C-3284-D5AA93C55E30}"/>
              </a:ext>
            </a:extLst>
          </xdr:cNvPr>
          <xdr:cNvSpPr/>
        </xdr:nvSpPr>
        <xdr:spPr>
          <a:xfrm>
            <a:off x="355600" y="63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5" name="$J$32">
            <a:extLst>
              <a:ext uri="{FF2B5EF4-FFF2-40B4-BE49-F238E27FC236}">
                <a16:creationId xmlns:a16="http://schemas.microsoft.com/office/drawing/2014/main" id="{09F13547-5DF3-4D28-8C3A-A5AB0C1C9FFF}"/>
              </a:ext>
            </a:extLst>
          </xdr:cNvPr>
          <xdr:cNvSpPr/>
        </xdr:nvSpPr>
        <xdr:spPr>
          <a:xfrm>
            <a:off x="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6" name="$J$32">
            <a:extLst>
              <a:ext uri="{FF2B5EF4-FFF2-40B4-BE49-F238E27FC236}">
                <a16:creationId xmlns:a16="http://schemas.microsoft.com/office/drawing/2014/main" id="{4591EA9F-DF26-C414-FC81-600DC15BC626}"/>
              </a:ext>
            </a:extLst>
          </xdr:cNvPr>
          <xdr:cNvSpPr/>
        </xdr:nvSpPr>
        <xdr:spPr>
          <a:xfrm>
            <a:off x="127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7" name="$J$32">
            <a:extLst>
              <a:ext uri="{FF2B5EF4-FFF2-40B4-BE49-F238E27FC236}">
                <a16:creationId xmlns:a16="http://schemas.microsoft.com/office/drawing/2014/main" id="{B070818F-E6FC-FFE9-3D7B-C4F543CBD8A9}"/>
              </a:ext>
            </a:extLst>
          </xdr:cNvPr>
          <xdr:cNvSpPr/>
        </xdr:nvSpPr>
        <xdr:spPr>
          <a:xfrm>
            <a:off x="254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8" name="$J$32">
            <a:extLst>
              <a:ext uri="{FF2B5EF4-FFF2-40B4-BE49-F238E27FC236}">
                <a16:creationId xmlns:a16="http://schemas.microsoft.com/office/drawing/2014/main" id="{CC143398-2B7C-95BB-24EF-C1A93C18A985}"/>
              </a:ext>
            </a:extLst>
          </xdr:cNvPr>
          <xdr:cNvSpPr/>
        </xdr:nvSpPr>
        <xdr:spPr>
          <a:xfrm>
            <a:off x="381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59" name="$J$32">
            <a:extLst>
              <a:ext uri="{FF2B5EF4-FFF2-40B4-BE49-F238E27FC236}">
                <a16:creationId xmlns:a16="http://schemas.microsoft.com/office/drawing/2014/main" id="{93D64839-6D67-2626-85DF-4A3139AE553E}"/>
              </a:ext>
            </a:extLst>
          </xdr:cNvPr>
          <xdr:cNvSpPr/>
        </xdr:nvSpPr>
        <xdr:spPr>
          <a:xfrm>
            <a:off x="508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0" name="$J$32">
            <a:extLst>
              <a:ext uri="{FF2B5EF4-FFF2-40B4-BE49-F238E27FC236}">
                <a16:creationId xmlns:a16="http://schemas.microsoft.com/office/drawing/2014/main" id="{5A9A338B-6C16-C7EA-438C-ED8BF0540BA6}"/>
              </a:ext>
            </a:extLst>
          </xdr:cNvPr>
          <xdr:cNvSpPr/>
        </xdr:nvSpPr>
        <xdr:spPr>
          <a:xfrm>
            <a:off x="635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1" name="$J$32">
            <a:extLst>
              <a:ext uri="{FF2B5EF4-FFF2-40B4-BE49-F238E27FC236}">
                <a16:creationId xmlns:a16="http://schemas.microsoft.com/office/drawing/2014/main" id="{2CB090F0-DF16-5942-739D-FF18CF5453A8}"/>
              </a:ext>
            </a:extLst>
          </xdr:cNvPr>
          <xdr:cNvSpPr/>
        </xdr:nvSpPr>
        <xdr:spPr>
          <a:xfrm>
            <a:off x="762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2" name="$J$32">
            <a:extLst>
              <a:ext uri="{FF2B5EF4-FFF2-40B4-BE49-F238E27FC236}">
                <a16:creationId xmlns:a16="http://schemas.microsoft.com/office/drawing/2014/main" id="{DADEC00D-CA18-92BD-C7D1-89BBB907E5FA}"/>
              </a:ext>
            </a:extLst>
          </xdr:cNvPr>
          <xdr:cNvSpPr/>
        </xdr:nvSpPr>
        <xdr:spPr>
          <a:xfrm>
            <a:off x="1016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3" name="$J$32">
            <a:extLst>
              <a:ext uri="{FF2B5EF4-FFF2-40B4-BE49-F238E27FC236}">
                <a16:creationId xmlns:a16="http://schemas.microsoft.com/office/drawing/2014/main" id="{B2C32D19-99C9-0B29-026D-CB01402792DD}"/>
              </a:ext>
            </a:extLst>
          </xdr:cNvPr>
          <xdr:cNvSpPr/>
        </xdr:nvSpPr>
        <xdr:spPr>
          <a:xfrm>
            <a:off x="1270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4" name="$J$32">
            <a:extLst>
              <a:ext uri="{FF2B5EF4-FFF2-40B4-BE49-F238E27FC236}">
                <a16:creationId xmlns:a16="http://schemas.microsoft.com/office/drawing/2014/main" id="{404F856C-C0E3-6D1A-5F5A-7C6CF503C342}"/>
              </a:ext>
            </a:extLst>
          </xdr:cNvPr>
          <xdr:cNvSpPr/>
        </xdr:nvSpPr>
        <xdr:spPr>
          <a:xfrm>
            <a:off x="1524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5" name="$J$32">
            <a:extLst>
              <a:ext uri="{FF2B5EF4-FFF2-40B4-BE49-F238E27FC236}">
                <a16:creationId xmlns:a16="http://schemas.microsoft.com/office/drawing/2014/main" id="{79E6D1C3-FEF2-B56D-3FF8-AF0B5FAAAAB3}"/>
              </a:ext>
            </a:extLst>
          </xdr:cNvPr>
          <xdr:cNvSpPr/>
        </xdr:nvSpPr>
        <xdr:spPr>
          <a:xfrm>
            <a:off x="1778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6" name="$J$32">
            <a:extLst>
              <a:ext uri="{FF2B5EF4-FFF2-40B4-BE49-F238E27FC236}">
                <a16:creationId xmlns:a16="http://schemas.microsoft.com/office/drawing/2014/main" id="{17458138-D0ED-BE71-8089-299B488FD2FE}"/>
              </a:ext>
            </a:extLst>
          </xdr:cNvPr>
          <xdr:cNvSpPr/>
        </xdr:nvSpPr>
        <xdr:spPr>
          <a:xfrm>
            <a:off x="2032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7" name="$J$32">
            <a:extLst>
              <a:ext uri="{FF2B5EF4-FFF2-40B4-BE49-F238E27FC236}">
                <a16:creationId xmlns:a16="http://schemas.microsoft.com/office/drawing/2014/main" id="{3245193F-A16A-19D9-4537-D032FD85F8F8}"/>
              </a:ext>
            </a:extLst>
          </xdr:cNvPr>
          <xdr:cNvSpPr/>
        </xdr:nvSpPr>
        <xdr:spPr>
          <a:xfrm>
            <a:off x="2286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8" name="$J$32">
            <a:extLst>
              <a:ext uri="{FF2B5EF4-FFF2-40B4-BE49-F238E27FC236}">
                <a16:creationId xmlns:a16="http://schemas.microsoft.com/office/drawing/2014/main" id="{FA043973-546B-CED9-0FDE-AFF8272BAEBC}"/>
              </a:ext>
            </a:extLst>
          </xdr:cNvPr>
          <xdr:cNvSpPr/>
        </xdr:nvSpPr>
        <xdr:spPr>
          <a:xfrm>
            <a:off x="2540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69" name="$J$32">
            <a:extLst>
              <a:ext uri="{FF2B5EF4-FFF2-40B4-BE49-F238E27FC236}">
                <a16:creationId xmlns:a16="http://schemas.microsoft.com/office/drawing/2014/main" id="{A1C915EB-3491-B952-9C22-DA2B82F92509}"/>
              </a:ext>
            </a:extLst>
          </xdr:cNvPr>
          <xdr:cNvSpPr/>
        </xdr:nvSpPr>
        <xdr:spPr>
          <a:xfrm>
            <a:off x="2794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0" name="$J$32">
            <a:extLst>
              <a:ext uri="{FF2B5EF4-FFF2-40B4-BE49-F238E27FC236}">
                <a16:creationId xmlns:a16="http://schemas.microsoft.com/office/drawing/2014/main" id="{B97E4516-4843-826C-4519-7C1C154D5842}"/>
              </a:ext>
            </a:extLst>
          </xdr:cNvPr>
          <xdr:cNvSpPr/>
        </xdr:nvSpPr>
        <xdr:spPr>
          <a:xfrm>
            <a:off x="2921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1" name="$J$32">
            <a:extLst>
              <a:ext uri="{FF2B5EF4-FFF2-40B4-BE49-F238E27FC236}">
                <a16:creationId xmlns:a16="http://schemas.microsoft.com/office/drawing/2014/main" id="{0D2CB1EE-0F53-B557-7D90-9CF921962A1B}"/>
              </a:ext>
            </a:extLst>
          </xdr:cNvPr>
          <xdr:cNvSpPr/>
        </xdr:nvSpPr>
        <xdr:spPr>
          <a:xfrm>
            <a:off x="3048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2" name="$J$32">
            <a:extLst>
              <a:ext uri="{FF2B5EF4-FFF2-40B4-BE49-F238E27FC236}">
                <a16:creationId xmlns:a16="http://schemas.microsoft.com/office/drawing/2014/main" id="{6265CDFD-CCCF-B063-348C-EDD0A0F80A7A}"/>
              </a:ext>
            </a:extLst>
          </xdr:cNvPr>
          <xdr:cNvSpPr/>
        </xdr:nvSpPr>
        <xdr:spPr>
          <a:xfrm>
            <a:off x="3175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3" name="$J$32">
            <a:extLst>
              <a:ext uri="{FF2B5EF4-FFF2-40B4-BE49-F238E27FC236}">
                <a16:creationId xmlns:a16="http://schemas.microsoft.com/office/drawing/2014/main" id="{B25DA87C-BCDD-DCE4-83CC-78C9E403641B}"/>
              </a:ext>
            </a:extLst>
          </xdr:cNvPr>
          <xdr:cNvSpPr/>
        </xdr:nvSpPr>
        <xdr:spPr>
          <a:xfrm>
            <a:off x="3302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4" name="$J$32">
            <a:extLst>
              <a:ext uri="{FF2B5EF4-FFF2-40B4-BE49-F238E27FC236}">
                <a16:creationId xmlns:a16="http://schemas.microsoft.com/office/drawing/2014/main" id="{C3F19BEB-5149-6DBE-8959-DF7E058732ED}"/>
              </a:ext>
            </a:extLst>
          </xdr:cNvPr>
          <xdr:cNvSpPr/>
        </xdr:nvSpPr>
        <xdr:spPr>
          <a:xfrm>
            <a:off x="3429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5" name="$J$32">
            <a:extLst>
              <a:ext uri="{FF2B5EF4-FFF2-40B4-BE49-F238E27FC236}">
                <a16:creationId xmlns:a16="http://schemas.microsoft.com/office/drawing/2014/main" id="{6ADA1BB4-45C5-0A78-1D62-C29A11A46347}"/>
              </a:ext>
            </a:extLst>
          </xdr:cNvPr>
          <xdr:cNvSpPr/>
        </xdr:nvSpPr>
        <xdr:spPr>
          <a:xfrm>
            <a:off x="355600" y="76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6" name="$J$32">
            <a:extLst>
              <a:ext uri="{FF2B5EF4-FFF2-40B4-BE49-F238E27FC236}">
                <a16:creationId xmlns:a16="http://schemas.microsoft.com/office/drawing/2014/main" id="{E449E029-CF1B-AFFF-46ED-08324C6174D3}"/>
              </a:ext>
            </a:extLst>
          </xdr:cNvPr>
          <xdr:cNvSpPr/>
        </xdr:nvSpPr>
        <xdr:spPr>
          <a:xfrm>
            <a:off x="1016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7" name="$J$32">
            <a:extLst>
              <a:ext uri="{FF2B5EF4-FFF2-40B4-BE49-F238E27FC236}">
                <a16:creationId xmlns:a16="http://schemas.microsoft.com/office/drawing/2014/main" id="{DC417EB8-372C-0939-057F-50FD2912AE7A}"/>
              </a:ext>
            </a:extLst>
          </xdr:cNvPr>
          <xdr:cNvSpPr/>
        </xdr:nvSpPr>
        <xdr:spPr>
          <a:xfrm>
            <a:off x="1270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8" name="$J$32">
            <a:extLst>
              <a:ext uri="{FF2B5EF4-FFF2-40B4-BE49-F238E27FC236}">
                <a16:creationId xmlns:a16="http://schemas.microsoft.com/office/drawing/2014/main" id="{CB74EF70-53E9-73B0-6763-73ED670C1FB3}"/>
              </a:ext>
            </a:extLst>
          </xdr:cNvPr>
          <xdr:cNvSpPr/>
        </xdr:nvSpPr>
        <xdr:spPr>
          <a:xfrm>
            <a:off x="1397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79" name="$J$32">
            <a:extLst>
              <a:ext uri="{FF2B5EF4-FFF2-40B4-BE49-F238E27FC236}">
                <a16:creationId xmlns:a16="http://schemas.microsoft.com/office/drawing/2014/main" id="{6D4BFEEE-7777-6ED4-CCFD-0B25266C70CB}"/>
              </a:ext>
            </a:extLst>
          </xdr:cNvPr>
          <xdr:cNvSpPr/>
        </xdr:nvSpPr>
        <xdr:spPr>
          <a:xfrm>
            <a:off x="1524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0" name="$J$32">
            <a:extLst>
              <a:ext uri="{FF2B5EF4-FFF2-40B4-BE49-F238E27FC236}">
                <a16:creationId xmlns:a16="http://schemas.microsoft.com/office/drawing/2014/main" id="{7E56EFCB-8814-5139-10B9-AF248C0A7BD3}"/>
              </a:ext>
            </a:extLst>
          </xdr:cNvPr>
          <xdr:cNvSpPr/>
        </xdr:nvSpPr>
        <xdr:spPr>
          <a:xfrm>
            <a:off x="1651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1" name="$J$32">
            <a:extLst>
              <a:ext uri="{FF2B5EF4-FFF2-40B4-BE49-F238E27FC236}">
                <a16:creationId xmlns:a16="http://schemas.microsoft.com/office/drawing/2014/main" id="{01BE0DC8-3D7E-6B5D-EA51-CBB94244A254}"/>
              </a:ext>
            </a:extLst>
          </xdr:cNvPr>
          <xdr:cNvSpPr/>
        </xdr:nvSpPr>
        <xdr:spPr>
          <a:xfrm>
            <a:off x="1905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2" name="$J$32">
            <a:extLst>
              <a:ext uri="{FF2B5EF4-FFF2-40B4-BE49-F238E27FC236}">
                <a16:creationId xmlns:a16="http://schemas.microsoft.com/office/drawing/2014/main" id="{0ECE9D87-F4DF-C8A8-BCD7-208E170CB4E4}"/>
              </a:ext>
            </a:extLst>
          </xdr:cNvPr>
          <xdr:cNvSpPr/>
        </xdr:nvSpPr>
        <xdr:spPr>
          <a:xfrm>
            <a:off x="215900" y="88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3" name="$J$32">
            <a:extLst>
              <a:ext uri="{FF2B5EF4-FFF2-40B4-BE49-F238E27FC236}">
                <a16:creationId xmlns:a16="http://schemas.microsoft.com/office/drawing/2014/main" id="{4F7C0EA8-8F22-A108-B5FF-A6FE1B0132CC}"/>
              </a:ext>
            </a:extLst>
          </xdr:cNvPr>
          <xdr:cNvSpPr/>
        </xdr:nvSpPr>
        <xdr:spPr>
          <a:xfrm>
            <a:off x="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4" name="$J$32">
            <a:extLst>
              <a:ext uri="{FF2B5EF4-FFF2-40B4-BE49-F238E27FC236}">
                <a16:creationId xmlns:a16="http://schemas.microsoft.com/office/drawing/2014/main" id="{9C82C4C3-5943-8A4C-5196-EA90EDB9200A}"/>
              </a:ext>
            </a:extLst>
          </xdr:cNvPr>
          <xdr:cNvSpPr/>
        </xdr:nvSpPr>
        <xdr:spPr>
          <a:xfrm>
            <a:off x="127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5" name="$J$32">
            <a:extLst>
              <a:ext uri="{FF2B5EF4-FFF2-40B4-BE49-F238E27FC236}">
                <a16:creationId xmlns:a16="http://schemas.microsoft.com/office/drawing/2014/main" id="{86829FCB-8358-3EEF-6F4B-962645D869A7}"/>
              </a:ext>
            </a:extLst>
          </xdr:cNvPr>
          <xdr:cNvSpPr/>
        </xdr:nvSpPr>
        <xdr:spPr>
          <a:xfrm>
            <a:off x="381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6" name="$J$32">
            <a:extLst>
              <a:ext uri="{FF2B5EF4-FFF2-40B4-BE49-F238E27FC236}">
                <a16:creationId xmlns:a16="http://schemas.microsoft.com/office/drawing/2014/main" id="{1690FAE5-ED4D-6F23-4BCE-84D7E7CE2A55}"/>
              </a:ext>
            </a:extLst>
          </xdr:cNvPr>
          <xdr:cNvSpPr/>
        </xdr:nvSpPr>
        <xdr:spPr>
          <a:xfrm>
            <a:off x="762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7" name="$J$32">
            <a:extLst>
              <a:ext uri="{FF2B5EF4-FFF2-40B4-BE49-F238E27FC236}">
                <a16:creationId xmlns:a16="http://schemas.microsoft.com/office/drawing/2014/main" id="{2F161869-518C-F0CA-CACC-03FCD1BF978A}"/>
              </a:ext>
            </a:extLst>
          </xdr:cNvPr>
          <xdr:cNvSpPr/>
        </xdr:nvSpPr>
        <xdr:spPr>
          <a:xfrm>
            <a:off x="889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8" name="$J$32">
            <a:extLst>
              <a:ext uri="{FF2B5EF4-FFF2-40B4-BE49-F238E27FC236}">
                <a16:creationId xmlns:a16="http://schemas.microsoft.com/office/drawing/2014/main" id="{419D2EE9-F214-9C86-488B-31C82ABD6328}"/>
              </a:ext>
            </a:extLst>
          </xdr:cNvPr>
          <xdr:cNvSpPr/>
        </xdr:nvSpPr>
        <xdr:spPr>
          <a:xfrm>
            <a:off x="1397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89" name="$J$32">
            <a:extLst>
              <a:ext uri="{FF2B5EF4-FFF2-40B4-BE49-F238E27FC236}">
                <a16:creationId xmlns:a16="http://schemas.microsoft.com/office/drawing/2014/main" id="{DC64F123-B7F2-6146-0807-B9FA7BEE5337}"/>
              </a:ext>
            </a:extLst>
          </xdr:cNvPr>
          <xdr:cNvSpPr/>
        </xdr:nvSpPr>
        <xdr:spPr>
          <a:xfrm>
            <a:off x="1524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0" name="$J$32">
            <a:extLst>
              <a:ext uri="{FF2B5EF4-FFF2-40B4-BE49-F238E27FC236}">
                <a16:creationId xmlns:a16="http://schemas.microsoft.com/office/drawing/2014/main" id="{97BDBF74-67A6-E89F-57BB-49E9CC3DA443}"/>
              </a:ext>
            </a:extLst>
          </xdr:cNvPr>
          <xdr:cNvSpPr/>
        </xdr:nvSpPr>
        <xdr:spPr>
          <a:xfrm>
            <a:off x="1778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1" name="$J$32">
            <a:extLst>
              <a:ext uri="{FF2B5EF4-FFF2-40B4-BE49-F238E27FC236}">
                <a16:creationId xmlns:a16="http://schemas.microsoft.com/office/drawing/2014/main" id="{D18AA03C-F3A4-52FC-E402-8CAC96073334}"/>
              </a:ext>
            </a:extLst>
          </xdr:cNvPr>
          <xdr:cNvSpPr/>
        </xdr:nvSpPr>
        <xdr:spPr>
          <a:xfrm>
            <a:off x="1905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2" name="$J$32">
            <a:extLst>
              <a:ext uri="{FF2B5EF4-FFF2-40B4-BE49-F238E27FC236}">
                <a16:creationId xmlns:a16="http://schemas.microsoft.com/office/drawing/2014/main" id="{3526226E-522E-9441-EF36-B486C9EA8464}"/>
              </a:ext>
            </a:extLst>
          </xdr:cNvPr>
          <xdr:cNvSpPr/>
        </xdr:nvSpPr>
        <xdr:spPr>
          <a:xfrm>
            <a:off x="2159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3" name="$J$32">
            <a:extLst>
              <a:ext uri="{FF2B5EF4-FFF2-40B4-BE49-F238E27FC236}">
                <a16:creationId xmlns:a16="http://schemas.microsoft.com/office/drawing/2014/main" id="{9812E677-9A62-8E5A-4D8D-6582D6B5F922}"/>
              </a:ext>
            </a:extLst>
          </xdr:cNvPr>
          <xdr:cNvSpPr/>
        </xdr:nvSpPr>
        <xdr:spPr>
          <a:xfrm>
            <a:off x="2286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4" name="$J$32">
            <a:extLst>
              <a:ext uri="{FF2B5EF4-FFF2-40B4-BE49-F238E27FC236}">
                <a16:creationId xmlns:a16="http://schemas.microsoft.com/office/drawing/2014/main" id="{CD95B76C-D0D8-DD86-7D31-FBFB1E87FF02}"/>
              </a:ext>
            </a:extLst>
          </xdr:cNvPr>
          <xdr:cNvSpPr/>
        </xdr:nvSpPr>
        <xdr:spPr>
          <a:xfrm>
            <a:off x="2540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5" name="$J$32">
            <a:extLst>
              <a:ext uri="{FF2B5EF4-FFF2-40B4-BE49-F238E27FC236}">
                <a16:creationId xmlns:a16="http://schemas.microsoft.com/office/drawing/2014/main" id="{5F043259-B8B8-8CFF-F469-D6892EC697A8}"/>
              </a:ext>
            </a:extLst>
          </xdr:cNvPr>
          <xdr:cNvSpPr/>
        </xdr:nvSpPr>
        <xdr:spPr>
          <a:xfrm>
            <a:off x="2794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6" name="$J$32">
            <a:extLst>
              <a:ext uri="{FF2B5EF4-FFF2-40B4-BE49-F238E27FC236}">
                <a16:creationId xmlns:a16="http://schemas.microsoft.com/office/drawing/2014/main" id="{B373CD7B-6D70-B60A-C59C-C99FB3DC104D}"/>
              </a:ext>
            </a:extLst>
          </xdr:cNvPr>
          <xdr:cNvSpPr/>
        </xdr:nvSpPr>
        <xdr:spPr>
          <a:xfrm>
            <a:off x="2921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7" name="$J$32">
            <a:extLst>
              <a:ext uri="{FF2B5EF4-FFF2-40B4-BE49-F238E27FC236}">
                <a16:creationId xmlns:a16="http://schemas.microsoft.com/office/drawing/2014/main" id="{937F4CCE-145C-224B-D337-CBED87823E9F}"/>
              </a:ext>
            </a:extLst>
          </xdr:cNvPr>
          <xdr:cNvSpPr/>
        </xdr:nvSpPr>
        <xdr:spPr>
          <a:xfrm>
            <a:off x="3048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8" name="$J$32">
            <a:extLst>
              <a:ext uri="{FF2B5EF4-FFF2-40B4-BE49-F238E27FC236}">
                <a16:creationId xmlns:a16="http://schemas.microsoft.com/office/drawing/2014/main" id="{66CB03A9-3F78-F969-994B-4577B4F3A927}"/>
              </a:ext>
            </a:extLst>
          </xdr:cNvPr>
          <xdr:cNvSpPr/>
        </xdr:nvSpPr>
        <xdr:spPr>
          <a:xfrm>
            <a:off x="3302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299" name="$J$32">
            <a:extLst>
              <a:ext uri="{FF2B5EF4-FFF2-40B4-BE49-F238E27FC236}">
                <a16:creationId xmlns:a16="http://schemas.microsoft.com/office/drawing/2014/main" id="{D08AD052-9113-93EE-C91B-9AEA68FD3BA9}"/>
              </a:ext>
            </a:extLst>
          </xdr:cNvPr>
          <xdr:cNvSpPr/>
        </xdr:nvSpPr>
        <xdr:spPr>
          <a:xfrm>
            <a:off x="342900" y="101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0" name="$J$32">
            <a:extLst>
              <a:ext uri="{FF2B5EF4-FFF2-40B4-BE49-F238E27FC236}">
                <a16:creationId xmlns:a16="http://schemas.microsoft.com/office/drawing/2014/main" id="{AC006D6B-D3D2-F659-15CF-A8CA3A284EEC}"/>
              </a:ext>
            </a:extLst>
          </xdr:cNvPr>
          <xdr:cNvSpPr/>
        </xdr:nvSpPr>
        <xdr:spPr>
          <a:xfrm>
            <a:off x="50800" y="114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1" name="$J$32">
            <a:extLst>
              <a:ext uri="{FF2B5EF4-FFF2-40B4-BE49-F238E27FC236}">
                <a16:creationId xmlns:a16="http://schemas.microsoft.com/office/drawing/2014/main" id="{BB662F76-3B8E-8FE6-746D-D17625C7D920}"/>
              </a:ext>
            </a:extLst>
          </xdr:cNvPr>
          <xdr:cNvSpPr/>
        </xdr:nvSpPr>
        <xdr:spPr>
          <a:xfrm>
            <a:off x="101600" y="114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2" name="$J$32">
            <a:extLst>
              <a:ext uri="{FF2B5EF4-FFF2-40B4-BE49-F238E27FC236}">
                <a16:creationId xmlns:a16="http://schemas.microsoft.com/office/drawing/2014/main" id="{12513C44-CF26-7DA0-0A83-704D76B889D8}"/>
              </a:ext>
            </a:extLst>
          </xdr:cNvPr>
          <xdr:cNvSpPr/>
        </xdr:nvSpPr>
        <xdr:spPr>
          <a:xfrm>
            <a:off x="114300" y="114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3" name="$J$32">
            <a:extLst>
              <a:ext uri="{FF2B5EF4-FFF2-40B4-BE49-F238E27FC236}">
                <a16:creationId xmlns:a16="http://schemas.microsoft.com/office/drawing/2014/main" id="{681E8E18-2AAD-E770-A8DB-D659AF903F31}"/>
              </a:ext>
            </a:extLst>
          </xdr:cNvPr>
          <xdr:cNvSpPr/>
        </xdr:nvSpPr>
        <xdr:spPr>
          <a:xfrm>
            <a:off x="165100" y="114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4" name="$J$32">
            <a:extLst>
              <a:ext uri="{FF2B5EF4-FFF2-40B4-BE49-F238E27FC236}">
                <a16:creationId xmlns:a16="http://schemas.microsoft.com/office/drawing/2014/main" id="{659499C2-573B-9BEC-C081-F4F043D2183E}"/>
              </a:ext>
            </a:extLst>
          </xdr:cNvPr>
          <xdr:cNvSpPr/>
        </xdr:nvSpPr>
        <xdr:spPr>
          <a:xfrm>
            <a:off x="266700" y="114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5" name="$J$32">
            <a:extLst>
              <a:ext uri="{FF2B5EF4-FFF2-40B4-BE49-F238E27FC236}">
                <a16:creationId xmlns:a16="http://schemas.microsoft.com/office/drawing/2014/main" id="{F82EBD86-588D-2E3B-9D31-9C37AC89F8CD}"/>
              </a:ext>
            </a:extLst>
          </xdr:cNvPr>
          <xdr:cNvSpPr/>
        </xdr:nvSpPr>
        <xdr:spPr>
          <a:xfrm>
            <a:off x="279400" y="114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6" name="$J$32">
            <a:extLst>
              <a:ext uri="{FF2B5EF4-FFF2-40B4-BE49-F238E27FC236}">
                <a16:creationId xmlns:a16="http://schemas.microsoft.com/office/drawing/2014/main" id="{92917E1C-F906-34B9-7A0D-A111F57A6C25}"/>
              </a:ext>
            </a:extLst>
          </xdr:cNvPr>
          <xdr:cNvSpPr/>
        </xdr:nvSpPr>
        <xdr:spPr>
          <a:xfrm>
            <a:off x="127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7" name="$J$32">
            <a:extLst>
              <a:ext uri="{FF2B5EF4-FFF2-40B4-BE49-F238E27FC236}">
                <a16:creationId xmlns:a16="http://schemas.microsoft.com/office/drawing/2014/main" id="{9D6491BD-C98F-2F16-D77F-EFA3B1FFC0D7}"/>
              </a:ext>
            </a:extLst>
          </xdr:cNvPr>
          <xdr:cNvSpPr/>
        </xdr:nvSpPr>
        <xdr:spPr>
          <a:xfrm>
            <a:off x="635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8" name="$J$32">
            <a:extLst>
              <a:ext uri="{FF2B5EF4-FFF2-40B4-BE49-F238E27FC236}">
                <a16:creationId xmlns:a16="http://schemas.microsoft.com/office/drawing/2014/main" id="{2C90EF14-8F88-9F26-262F-3EC34592A19F}"/>
              </a:ext>
            </a:extLst>
          </xdr:cNvPr>
          <xdr:cNvSpPr/>
        </xdr:nvSpPr>
        <xdr:spPr>
          <a:xfrm>
            <a:off x="762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09" name="$J$32">
            <a:extLst>
              <a:ext uri="{FF2B5EF4-FFF2-40B4-BE49-F238E27FC236}">
                <a16:creationId xmlns:a16="http://schemas.microsoft.com/office/drawing/2014/main" id="{C6DE68A7-318E-60CD-0A2F-226FFB1A589A}"/>
              </a:ext>
            </a:extLst>
          </xdr:cNvPr>
          <xdr:cNvSpPr/>
        </xdr:nvSpPr>
        <xdr:spPr>
          <a:xfrm>
            <a:off x="1016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0" name="$J$32">
            <a:extLst>
              <a:ext uri="{FF2B5EF4-FFF2-40B4-BE49-F238E27FC236}">
                <a16:creationId xmlns:a16="http://schemas.microsoft.com/office/drawing/2014/main" id="{E5FDB7E8-A098-A239-8F8C-0EC1CDD395B4}"/>
              </a:ext>
            </a:extLst>
          </xdr:cNvPr>
          <xdr:cNvSpPr/>
        </xdr:nvSpPr>
        <xdr:spPr>
          <a:xfrm>
            <a:off x="1651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1" name="$J$32">
            <a:extLst>
              <a:ext uri="{FF2B5EF4-FFF2-40B4-BE49-F238E27FC236}">
                <a16:creationId xmlns:a16="http://schemas.microsoft.com/office/drawing/2014/main" id="{4158AE7D-AB33-E80C-6EC2-2D2B3F304D5D}"/>
              </a:ext>
            </a:extLst>
          </xdr:cNvPr>
          <xdr:cNvSpPr/>
        </xdr:nvSpPr>
        <xdr:spPr>
          <a:xfrm>
            <a:off x="1778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2" name="$J$32">
            <a:extLst>
              <a:ext uri="{FF2B5EF4-FFF2-40B4-BE49-F238E27FC236}">
                <a16:creationId xmlns:a16="http://schemas.microsoft.com/office/drawing/2014/main" id="{B442261C-CA27-C435-4794-B9F66051E004}"/>
              </a:ext>
            </a:extLst>
          </xdr:cNvPr>
          <xdr:cNvSpPr/>
        </xdr:nvSpPr>
        <xdr:spPr>
          <a:xfrm>
            <a:off x="1905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3" name="$J$32">
            <a:extLst>
              <a:ext uri="{FF2B5EF4-FFF2-40B4-BE49-F238E27FC236}">
                <a16:creationId xmlns:a16="http://schemas.microsoft.com/office/drawing/2014/main" id="{B91DB50F-7B1C-8D09-0EAE-ED7D96990CCF}"/>
              </a:ext>
            </a:extLst>
          </xdr:cNvPr>
          <xdr:cNvSpPr/>
        </xdr:nvSpPr>
        <xdr:spPr>
          <a:xfrm>
            <a:off x="2032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4" name="$J$32">
            <a:extLst>
              <a:ext uri="{FF2B5EF4-FFF2-40B4-BE49-F238E27FC236}">
                <a16:creationId xmlns:a16="http://schemas.microsoft.com/office/drawing/2014/main" id="{AEBC03CC-A4D2-7BA0-AAAD-F81529AB7ABB}"/>
              </a:ext>
            </a:extLst>
          </xdr:cNvPr>
          <xdr:cNvSpPr/>
        </xdr:nvSpPr>
        <xdr:spPr>
          <a:xfrm>
            <a:off x="2286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5" name="$J$32">
            <a:extLst>
              <a:ext uri="{FF2B5EF4-FFF2-40B4-BE49-F238E27FC236}">
                <a16:creationId xmlns:a16="http://schemas.microsoft.com/office/drawing/2014/main" id="{01285585-B5D4-537F-D015-24DC6DC705D2}"/>
              </a:ext>
            </a:extLst>
          </xdr:cNvPr>
          <xdr:cNvSpPr/>
        </xdr:nvSpPr>
        <xdr:spPr>
          <a:xfrm>
            <a:off x="330200" y="127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6" name="$J$32">
            <a:extLst>
              <a:ext uri="{FF2B5EF4-FFF2-40B4-BE49-F238E27FC236}">
                <a16:creationId xmlns:a16="http://schemas.microsoft.com/office/drawing/2014/main" id="{43C7A307-2A03-7F57-CA2D-0D6EDC96F63A}"/>
              </a:ext>
            </a:extLst>
          </xdr:cNvPr>
          <xdr:cNvSpPr/>
        </xdr:nvSpPr>
        <xdr:spPr>
          <a:xfrm>
            <a:off x="254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7" name="$J$32">
            <a:extLst>
              <a:ext uri="{FF2B5EF4-FFF2-40B4-BE49-F238E27FC236}">
                <a16:creationId xmlns:a16="http://schemas.microsoft.com/office/drawing/2014/main" id="{6737AB8E-EB5A-40D5-D1DF-9AF921AA9DE4}"/>
              </a:ext>
            </a:extLst>
          </xdr:cNvPr>
          <xdr:cNvSpPr/>
        </xdr:nvSpPr>
        <xdr:spPr>
          <a:xfrm>
            <a:off x="889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8" name="$J$32">
            <a:extLst>
              <a:ext uri="{FF2B5EF4-FFF2-40B4-BE49-F238E27FC236}">
                <a16:creationId xmlns:a16="http://schemas.microsoft.com/office/drawing/2014/main" id="{A08CC58D-F9B7-C2FD-9D84-CB8A669EC1C9}"/>
              </a:ext>
            </a:extLst>
          </xdr:cNvPr>
          <xdr:cNvSpPr/>
        </xdr:nvSpPr>
        <xdr:spPr>
          <a:xfrm>
            <a:off x="1016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19" name="$J$32">
            <a:extLst>
              <a:ext uri="{FF2B5EF4-FFF2-40B4-BE49-F238E27FC236}">
                <a16:creationId xmlns:a16="http://schemas.microsoft.com/office/drawing/2014/main" id="{8E1222EF-B3BA-F7BF-FDB1-2201E335924D}"/>
              </a:ext>
            </a:extLst>
          </xdr:cNvPr>
          <xdr:cNvSpPr/>
        </xdr:nvSpPr>
        <xdr:spPr>
          <a:xfrm>
            <a:off x="1143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0" name="$J$32">
            <a:extLst>
              <a:ext uri="{FF2B5EF4-FFF2-40B4-BE49-F238E27FC236}">
                <a16:creationId xmlns:a16="http://schemas.microsoft.com/office/drawing/2014/main" id="{3C3E14C5-A903-2EAE-0A6E-CCEB8D4378F5}"/>
              </a:ext>
            </a:extLst>
          </xdr:cNvPr>
          <xdr:cNvSpPr/>
        </xdr:nvSpPr>
        <xdr:spPr>
          <a:xfrm>
            <a:off x="1270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1" name="$J$32">
            <a:extLst>
              <a:ext uri="{FF2B5EF4-FFF2-40B4-BE49-F238E27FC236}">
                <a16:creationId xmlns:a16="http://schemas.microsoft.com/office/drawing/2014/main" id="{A8728363-A9FF-8595-D218-D8CA400DE941}"/>
              </a:ext>
            </a:extLst>
          </xdr:cNvPr>
          <xdr:cNvSpPr/>
        </xdr:nvSpPr>
        <xdr:spPr>
          <a:xfrm>
            <a:off x="1397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2" name="$J$32">
            <a:extLst>
              <a:ext uri="{FF2B5EF4-FFF2-40B4-BE49-F238E27FC236}">
                <a16:creationId xmlns:a16="http://schemas.microsoft.com/office/drawing/2014/main" id="{7B6E5652-D8B3-F528-5421-08B93F8D0904}"/>
              </a:ext>
            </a:extLst>
          </xdr:cNvPr>
          <xdr:cNvSpPr/>
        </xdr:nvSpPr>
        <xdr:spPr>
          <a:xfrm>
            <a:off x="1524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3" name="$J$32">
            <a:extLst>
              <a:ext uri="{FF2B5EF4-FFF2-40B4-BE49-F238E27FC236}">
                <a16:creationId xmlns:a16="http://schemas.microsoft.com/office/drawing/2014/main" id="{F21808F8-6049-1064-50C5-99E1F26A8A8A}"/>
              </a:ext>
            </a:extLst>
          </xdr:cNvPr>
          <xdr:cNvSpPr/>
        </xdr:nvSpPr>
        <xdr:spPr>
          <a:xfrm>
            <a:off x="1651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4" name="$J$32">
            <a:extLst>
              <a:ext uri="{FF2B5EF4-FFF2-40B4-BE49-F238E27FC236}">
                <a16:creationId xmlns:a16="http://schemas.microsoft.com/office/drawing/2014/main" id="{1493DD06-F7C4-0C61-0616-3330290D26F0}"/>
              </a:ext>
            </a:extLst>
          </xdr:cNvPr>
          <xdr:cNvSpPr/>
        </xdr:nvSpPr>
        <xdr:spPr>
          <a:xfrm>
            <a:off x="1778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5" name="$J$32">
            <a:extLst>
              <a:ext uri="{FF2B5EF4-FFF2-40B4-BE49-F238E27FC236}">
                <a16:creationId xmlns:a16="http://schemas.microsoft.com/office/drawing/2014/main" id="{403FCB36-547C-F886-40BF-F5017D6B0F43}"/>
              </a:ext>
            </a:extLst>
          </xdr:cNvPr>
          <xdr:cNvSpPr/>
        </xdr:nvSpPr>
        <xdr:spPr>
          <a:xfrm>
            <a:off x="2159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6" name="$J$32">
            <a:extLst>
              <a:ext uri="{FF2B5EF4-FFF2-40B4-BE49-F238E27FC236}">
                <a16:creationId xmlns:a16="http://schemas.microsoft.com/office/drawing/2014/main" id="{165304BA-58CE-0C83-6E43-946631F0C435}"/>
              </a:ext>
            </a:extLst>
          </xdr:cNvPr>
          <xdr:cNvSpPr/>
        </xdr:nvSpPr>
        <xdr:spPr>
          <a:xfrm>
            <a:off x="2286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7" name="$J$32">
            <a:extLst>
              <a:ext uri="{FF2B5EF4-FFF2-40B4-BE49-F238E27FC236}">
                <a16:creationId xmlns:a16="http://schemas.microsoft.com/office/drawing/2014/main" id="{06822ABA-C6D8-053D-69D2-0C5B79C0E46B}"/>
              </a:ext>
            </a:extLst>
          </xdr:cNvPr>
          <xdr:cNvSpPr/>
        </xdr:nvSpPr>
        <xdr:spPr>
          <a:xfrm>
            <a:off x="2413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8" name="$J$32">
            <a:extLst>
              <a:ext uri="{FF2B5EF4-FFF2-40B4-BE49-F238E27FC236}">
                <a16:creationId xmlns:a16="http://schemas.microsoft.com/office/drawing/2014/main" id="{96BF89BB-5528-60D3-7D08-B19338B0F711}"/>
              </a:ext>
            </a:extLst>
          </xdr:cNvPr>
          <xdr:cNvSpPr/>
        </xdr:nvSpPr>
        <xdr:spPr>
          <a:xfrm>
            <a:off x="2667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29" name="$J$32">
            <a:extLst>
              <a:ext uri="{FF2B5EF4-FFF2-40B4-BE49-F238E27FC236}">
                <a16:creationId xmlns:a16="http://schemas.microsoft.com/office/drawing/2014/main" id="{BEEF2E66-6720-971F-CD2C-22378C4888D5}"/>
              </a:ext>
            </a:extLst>
          </xdr:cNvPr>
          <xdr:cNvSpPr/>
        </xdr:nvSpPr>
        <xdr:spPr>
          <a:xfrm>
            <a:off x="2921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0" name="$J$32">
            <a:extLst>
              <a:ext uri="{FF2B5EF4-FFF2-40B4-BE49-F238E27FC236}">
                <a16:creationId xmlns:a16="http://schemas.microsoft.com/office/drawing/2014/main" id="{E42D2835-5154-6053-2113-AF8DB65D022C}"/>
              </a:ext>
            </a:extLst>
          </xdr:cNvPr>
          <xdr:cNvSpPr/>
        </xdr:nvSpPr>
        <xdr:spPr>
          <a:xfrm>
            <a:off x="3048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1" name="$J$32">
            <a:extLst>
              <a:ext uri="{FF2B5EF4-FFF2-40B4-BE49-F238E27FC236}">
                <a16:creationId xmlns:a16="http://schemas.microsoft.com/office/drawing/2014/main" id="{584013BF-6DC4-B962-F8F0-ED10581E18B9}"/>
              </a:ext>
            </a:extLst>
          </xdr:cNvPr>
          <xdr:cNvSpPr/>
        </xdr:nvSpPr>
        <xdr:spPr>
          <a:xfrm>
            <a:off x="342900" y="139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2" name="$J$32">
            <a:extLst>
              <a:ext uri="{FF2B5EF4-FFF2-40B4-BE49-F238E27FC236}">
                <a16:creationId xmlns:a16="http://schemas.microsoft.com/office/drawing/2014/main" id="{B64DFA4F-A17C-82CB-B902-53FD0CFE80FC}"/>
              </a:ext>
            </a:extLst>
          </xdr:cNvPr>
          <xdr:cNvSpPr/>
        </xdr:nvSpPr>
        <xdr:spPr>
          <a:xfrm>
            <a:off x="254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3" name="$J$32">
            <a:extLst>
              <a:ext uri="{FF2B5EF4-FFF2-40B4-BE49-F238E27FC236}">
                <a16:creationId xmlns:a16="http://schemas.microsoft.com/office/drawing/2014/main" id="{473CD91F-D621-E547-A41B-C3A45CC6D865}"/>
              </a:ext>
            </a:extLst>
          </xdr:cNvPr>
          <xdr:cNvSpPr/>
        </xdr:nvSpPr>
        <xdr:spPr>
          <a:xfrm>
            <a:off x="508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4" name="$J$32">
            <a:extLst>
              <a:ext uri="{FF2B5EF4-FFF2-40B4-BE49-F238E27FC236}">
                <a16:creationId xmlns:a16="http://schemas.microsoft.com/office/drawing/2014/main" id="{D42919CB-FE83-18B4-0CE0-E278FA4BDF0A}"/>
              </a:ext>
            </a:extLst>
          </xdr:cNvPr>
          <xdr:cNvSpPr/>
        </xdr:nvSpPr>
        <xdr:spPr>
          <a:xfrm>
            <a:off x="635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5" name="$J$32">
            <a:extLst>
              <a:ext uri="{FF2B5EF4-FFF2-40B4-BE49-F238E27FC236}">
                <a16:creationId xmlns:a16="http://schemas.microsoft.com/office/drawing/2014/main" id="{473E8DA8-F4A2-9817-74C2-6AAD667950E1}"/>
              </a:ext>
            </a:extLst>
          </xdr:cNvPr>
          <xdr:cNvSpPr/>
        </xdr:nvSpPr>
        <xdr:spPr>
          <a:xfrm>
            <a:off x="762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6" name="$J$32">
            <a:extLst>
              <a:ext uri="{FF2B5EF4-FFF2-40B4-BE49-F238E27FC236}">
                <a16:creationId xmlns:a16="http://schemas.microsoft.com/office/drawing/2014/main" id="{7EB9C402-E71E-EC7B-FA28-6A13D7412316}"/>
              </a:ext>
            </a:extLst>
          </xdr:cNvPr>
          <xdr:cNvSpPr/>
        </xdr:nvSpPr>
        <xdr:spPr>
          <a:xfrm>
            <a:off x="889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7" name="$J$32">
            <a:extLst>
              <a:ext uri="{FF2B5EF4-FFF2-40B4-BE49-F238E27FC236}">
                <a16:creationId xmlns:a16="http://schemas.microsoft.com/office/drawing/2014/main" id="{A807F4E0-B19F-4D51-443D-C35FFE5BD1DA}"/>
              </a:ext>
            </a:extLst>
          </xdr:cNvPr>
          <xdr:cNvSpPr/>
        </xdr:nvSpPr>
        <xdr:spPr>
          <a:xfrm>
            <a:off x="1270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8" name="$J$32">
            <a:extLst>
              <a:ext uri="{FF2B5EF4-FFF2-40B4-BE49-F238E27FC236}">
                <a16:creationId xmlns:a16="http://schemas.microsoft.com/office/drawing/2014/main" id="{9D1485F6-F6B5-8189-1279-7B6555D63EAB}"/>
              </a:ext>
            </a:extLst>
          </xdr:cNvPr>
          <xdr:cNvSpPr/>
        </xdr:nvSpPr>
        <xdr:spPr>
          <a:xfrm>
            <a:off x="1397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39" name="$J$32">
            <a:extLst>
              <a:ext uri="{FF2B5EF4-FFF2-40B4-BE49-F238E27FC236}">
                <a16:creationId xmlns:a16="http://schemas.microsoft.com/office/drawing/2014/main" id="{BDED8FFB-E7E0-F06A-A7AE-108591D68DF9}"/>
              </a:ext>
            </a:extLst>
          </xdr:cNvPr>
          <xdr:cNvSpPr/>
        </xdr:nvSpPr>
        <xdr:spPr>
          <a:xfrm>
            <a:off x="2032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0" name="$J$32">
            <a:extLst>
              <a:ext uri="{FF2B5EF4-FFF2-40B4-BE49-F238E27FC236}">
                <a16:creationId xmlns:a16="http://schemas.microsoft.com/office/drawing/2014/main" id="{4046D334-0E8F-E723-022D-9548C52E12F7}"/>
              </a:ext>
            </a:extLst>
          </xdr:cNvPr>
          <xdr:cNvSpPr/>
        </xdr:nvSpPr>
        <xdr:spPr>
          <a:xfrm>
            <a:off x="2159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1" name="$J$32">
            <a:extLst>
              <a:ext uri="{FF2B5EF4-FFF2-40B4-BE49-F238E27FC236}">
                <a16:creationId xmlns:a16="http://schemas.microsoft.com/office/drawing/2014/main" id="{DBDDF79E-51C9-3AC5-3C6C-A3862FD346D7}"/>
              </a:ext>
            </a:extLst>
          </xdr:cNvPr>
          <xdr:cNvSpPr/>
        </xdr:nvSpPr>
        <xdr:spPr>
          <a:xfrm>
            <a:off x="2286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2" name="$J$32">
            <a:extLst>
              <a:ext uri="{FF2B5EF4-FFF2-40B4-BE49-F238E27FC236}">
                <a16:creationId xmlns:a16="http://schemas.microsoft.com/office/drawing/2014/main" id="{2B36B10A-8F30-75FD-25FA-694A735B67E8}"/>
              </a:ext>
            </a:extLst>
          </xdr:cNvPr>
          <xdr:cNvSpPr/>
        </xdr:nvSpPr>
        <xdr:spPr>
          <a:xfrm>
            <a:off x="2540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3" name="$J$32">
            <a:extLst>
              <a:ext uri="{FF2B5EF4-FFF2-40B4-BE49-F238E27FC236}">
                <a16:creationId xmlns:a16="http://schemas.microsoft.com/office/drawing/2014/main" id="{709FDA65-93A2-A7AE-61EE-14687BFA6C2E}"/>
              </a:ext>
            </a:extLst>
          </xdr:cNvPr>
          <xdr:cNvSpPr/>
        </xdr:nvSpPr>
        <xdr:spPr>
          <a:xfrm>
            <a:off x="2794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4" name="$J$32">
            <a:extLst>
              <a:ext uri="{FF2B5EF4-FFF2-40B4-BE49-F238E27FC236}">
                <a16:creationId xmlns:a16="http://schemas.microsoft.com/office/drawing/2014/main" id="{8EBBCAD8-FB3B-CE6A-395B-35E2D0376AC0}"/>
              </a:ext>
            </a:extLst>
          </xdr:cNvPr>
          <xdr:cNvSpPr/>
        </xdr:nvSpPr>
        <xdr:spPr>
          <a:xfrm>
            <a:off x="3048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5" name="$J$32">
            <a:extLst>
              <a:ext uri="{FF2B5EF4-FFF2-40B4-BE49-F238E27FC236}">
                <a16:creationId xmlns:a16="http://schemas.microsoft.com/office/drawing/2014/main" id="{C4AF30A3-58DB-305C-AB8B-E57FB1ECAB60}"/>
              </a:ext>
            </a:extLst>
          </xdr:cNvPr>
          <xdr:cNvSpPr/>
        </xdr:nvSpPr>
        <xdr:spPr>
          <a:xfrm>
            <a:off x="3302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6" name="$J$32">
            <a:extLst>
              <a:ext uri="{FF2B5EF4-FFF2-40B4-BE49-F238E27FC236}">
                <a16:creationId xmlns:a16="http://schemas.microsoft.com/office/drawing/2014/main" id="{2CB62518-F7C6-BCE7-5AB3-75888731A50A}"/>
              </a:ext>
            </a:extLst>
          </xdr:cNvPr>
          <xdr:cNvSpPr/>
        </xdr:nvSpPr>
        <xdr:spPr>
          <a:xfrm>
            <a:off x="355600" y="152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7" name="$J$32">
            <a:extLst>
              <a:ext uri="{FF2B5EF4-FFF2-40B4-BE49-F238E27FC236}">
                <a16:creationId xmlns:a16="http://schemas.microsoft.com/office/drawing/2014/main" id="{926B683A-EEB2-F540-7A64-AE2EFBB4F5DE}"/>
              </a:ext>
            </a:extLst>
          </xdr:cNvPr>
          <xdr:cNvSpPr/>
        </xdr:nvSpPr>
        <xdr:spPr>
          <a:xfrm>
            <a:off x="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8" name="$J$32">
            <a:extLst>
              <a:ext uri="{FF2B5EF4-FFF2-40B4-BE49-F238E27FC236}">
                <a16:creationId xmlns:a16="http://schemas.microsoft.com/office/drawing/2014/main" id="{3FA27A3B-A145-9629-77AE-0AD0E9C88E7B}"/>
              </a:ext>
            </a:extLst>
          </xdr:cNvPr>
          <xdr:cNvSpPr/>
        </xdr:nvSpPr>
        <xdr:spPr>
          <a:xfrm>
            <a:off x="381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49" name="$J$32">
            <a:extLst>
              <a:ext uri="{FF2B5EF4-FFF2-40B4-BE49-F238E27FC236}">
                <a16:creationId xmlns:a16="http://schemas.microsoft.com/office/drawing/2014/main" id="{786E8D76-BD7C-6F28-14C2-1614E7D6E08C}"/>
              </a:ext>
            </a:extLst>
          </xdr:cNvPr>
          <xdr:cNvSpPr/>
        </xdr:nvSpPr>
        <xdr:spPr>
          <a:xfrm>
            <a:off x="508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0" name="$J$32">
            <a:extLst>
              <a:ext uri="{FF2B5EF4-FFF2-40B4-BE49-F238E27FC236}">
                <a16:creationId xmlns:a16="http://schemas.microsoft.com/office/drawing/2014/main" id="{CAE10D07-DEDA-ED20-217B-8602E98632B9}"/>
              </a:ext>
            </a:extLst>
          </xdr:cNvPr>
          <xdr:cNvSpPr/>
        </xdr:nvSpPr>
        <xdr:spPr>
          <a:xfrm>
            <a:off x="889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1" name="$J$32">
            <a:extLst>
              <a:ext uri="{FF2B5EF4-FFF2-40B4-BE49-F238E27FC236}">
                <a16:creationId xmlns:a16="http://schemas.microsoft.com/office/drawing/2014/main" id="{5E137BB6-7FB3-4655-9410-8DBA8B0EEC2F}"/>
              </a:ext>
            </a:extLst>
          </xdr:cNvPr>
          <xdr:cNvSpPr/>
        </xdr:nvSpPr>
        <xdr:spPr>
          <a:xfrm>
            <a:off x="1651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2" name="$J$32">
            <a:extLst>
              <a:ext uri="{FF2B5EF4-FFF2-40B4-BE49-F238E27FC236}">
                <a16:creationId xmlns:a16="http://schemas.microsoft.com/office/drawing/2014/main" id="{4C5FE266-439C-8B81-8A07-57A3F144568C}"/>
              </a:ext>
            </a:extLst>
          </xdr:cNvPr>
          <xdr:cNvSpPr/>
        </xdr:nvSpPr>
        <xdr:spPr>
          <a:xfrm>
            <a:off x="1778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3" name="$J$32">
            <a:extLst>
              <a:ext uri="{FF2B5EF4-FFF2-40B4-BE49-F238E27FC236}">
                <a16:creationId xmlns:a16="http://schemas.microsoft.com/office/drawing/2014/main" id="{F47792EE-23BF-2B6D-9955-3E8F9F0A6FBE}"/>
              </a:ext>
            </a:extLst>
          </xdr:cNvPr>
          <xdr:cNvSpPr/>
        </xdr:nvSpPr>
        <xdr:spPr>
          <a:xfrm>
            <a:off x="2286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4" name="$J$32">
            <a:extLst>
              <a:ext uri="{FF2B5EF4-FFF2-40B4-BE49-F238E27FC236}">
                <a16:creationId xmlns:a16="http://schemas.microsoft.com/office/drawing/2014/main" id="{8FA57AD0-6435-3B99-D8C6-B289CEFCBE65}"/>
              </a:ext>
            </a:extLst>
          </xdr:cNvPr>
          <xdr:cNvSpPr/>
        </xdr:nvSpPr>
        <xdr:spPr>
          <a:xfrm>
            <a:off x="2667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5" name="$J$32">
            <a:extLst>
              <a:ext uri="{FF2B5EF4-FFF2-40B4-BE49-F238E27FC236}">
                <a16:creationId xmlns:a16="http://schemas.microsoft.com/office/drawing/2014/main" id="{85B09A54-108D-CCE3-94AB-2EB3F7ABD4EF}"/>
              </a:ext>
            </a:extLst>
          </xdr:cNvPr>
          <xdr:cNvSpPr/>
        </xdr:nvSpPr>
        <xdr:spPr>
          <a:xfrm>
            <a:off x="2794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6" name="$J$32">
            <a:extLst>
              <a:ext uri="{FF2B5EF4-FFF2-40B4-BE49-F238E27FC236}">
                <a16:creationId xmlns:a16="http://schemas.microsoft.com/office/drawing/2014/main" id="{8A94BA9A-9F84-6272-56C8-C9098410821F}"/>
              </a:ext>
            </a:extLst>
          </xdr:cNvPr>
          <xdr:cNvSpPr/>
        </xdr:nvSpPr>
        <xdr:spPr>
          <a:xfrm>
            <a:off x="2921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7" name="$J$32">
            <a:extLst>
              <a:ext uri="{FF2B5EF4-FFF2-40B4-BE49-F238E27FC236}">
                <a16:creationId xmlns:a16="http://schemas.microsoft.com/office/drawing/2014/main" id="{794AB083-BCE6-E7A7-E1EE-CEB4B1DF4EEF}"/>
              </a:ext>
            </a:extLst>
          </xdr:cNvPr>
          <xdr:cNvSpPr/>
        </xdr:nvSpPr>
        <xdr:spPr>
          <a:xfrm>
            <a:off x="3048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8" name="$J$32">
            <a:extLst>
              <a:ext uri="{FF2B5EF4-FFF2-40B4-BE49-F238E27FC236}">
                <a16:creationId xmlns:a16="http://schemas.microsoft.com/office/drawing/2014/main" id="{232E4440-0F76-C4AF-A79C-AD682DC7AF75}"/>
              </a:ext>
            </a:extLst>
          </xdr:cNvPr>
          <xdr:cNvSpPr/>
        </xdr:nvSpPr>
        <xdr:spPr>
          <a:xfrm>
            <a:off x="342900" y="165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59" name="$J$32">
            <a:extLst>
              <a:ext uri="{FF2B5EF4-FFF2-40B4-BE49-F238E27FC236}">
                <a16:creationId xmlns:a16="http://schemas.microsoft.com/office/drawing/2014/main" id="{5B5D45ED-71E7-0BF4-4413-E7D60B92212F}"/>
              </a:ext>
            </a:extLst>
          </xdr:cNvPr>
          <xdr:cNvSpPr/>
        </xdr:nvSpPr>
        <xdr:spPr>
          <a:xfrm>
            <a:off x="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0" name="$J$32">
            <a:extLst>
              <a:ext uri="{FF2B5EF4-FFF2-40B4-BE49-F238E27FC236}">
                <a16:creationId xmlns:a16="http://schemas.microsoft.com/office/drawing/2014/main" id="{93319C8F-4772-1CF0-ECD5-700A9D807631}"/>
              </a:ext>
            </a:extLst>
          </xdr:cNvPr>
          <xdr:cNvSpPr/>
        </xdr:nvSpPr>
        <xdr:spPr>
          <a:xfrm>
            <a:off x="127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1" name="$J$32">
            <a:extLst>
              <a:ext uri="{FF2B5EF4-FFF2-40B4-BE49-F238E27FC236}">
                <a16:creationId xmlns:a16="http://schemas.microsoft.com/office/drawing/2014/main" id="{73925549-61E9-E649-775E-71AEBD0A8FD5}"/>
              </a:ext>
            </a:extLst>
          </xdr:cNvPr>
          <xdr:cNvSpPr/>
        </xdr:nvSpPr>
        <xdr:spPr>
          <a:xfrm>
            <a:off x="254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2" name="$J$32">
            <a:extLst>
              <a:ext uri="{FF2B5EF4-FFF2-40B4-BE49-F238E27FC236}">
                <a16:creationId xmlns:a16="http://schemas.microsoft.com/office/drawing/2014/main" id="{083BEFF5-792C-0953-D950-ACD474EC4A2E}"/>
              </a:ext>
            </a:extLst>
          </xdr:cNvPr>
          <xdr:cNvSpPr/>
        </xdr:nvSpPr>
        <xdr:spPr>
          <a:xfrm>
            <a:off x="381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3" name="$J$32">
            <a:extLst>
              <a:ext uri="{FF2B5EF4-FFF2-40B4-BE49-F238E27FC236}">
                <a16:creationId xmlns:a16="http://schemas.microsoft.com/office/drawing/2014/main" id="{119560F4-F9AB-E309-A9D5-C245139427BD}"/>
              </a:ext>
            </a:extLst>
          </xdr:cNvPr>
          <xdr:cNvSpPr/>
        </xdr:nvSpPr>
        <xdr:spPr>
          <a:xfrm>
            <a:off x="635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4" name="$J$32">
            <a:extLst>
              <a:ext uri="{FF2B5EF4-FFF2-40B4-BE49-F238E27FC236}">
                <a16:creationId xmlns:a16="http://schemas.microsoft.com/office/drawing/2014/main" id="{6358FC8E-EF0E-B556-883F-789C89BF9159}"/>
              </a:ext>
            </a:extLst>
          </xdr:cNvPr>
          <xdr:cNvSpPr/>
        </xdr:nvSpPr>
        <xdr:spPr>
          <a:xfrm>
            <a:off x="762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5" name="$J$32">
            <a:extLst>
              <a:ext uri="{FF2B5EF4-FFF2-40B4-BE49-F238E27FC236}">
                <a16:creationId xmlns:a16="http://schemas.microsoft.com/office/drawing/2014/main" id="{CB0054EB-24D3-03B8-13FB-79EC16CB469F}"/>
              </a:ext>
            </a:extLst>
          </xdr:cNvPr>
          <xdr:cNvSpPr/>
        </xdr:nvSpPr>
        <xdr:spPr>
          <a:xfrm>
            <a:off x="1270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6" name="$J$32">
            <a:extLst>
              <a:ext uri="{FF2B5EF4-FFF2-40B4-BE49-F238E27FC236}">
                <a16:creationId xmlns:a16="http://schemas.microsoft.com/office/drawing/2014/main" id="{6DBFCBF1-2D7F-68BE-CB54-38519F22F012}"/>
              </a:ext>
            </a:extLst>
          </xdr:cNvPr>
          <xdr:cNvSpPr/>
        </xdr:nvSpPr>
        <xdr:spPr>
          <a:xfrm>
            <a:off x="1524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7" name="$J$32">
            <a:extLst>
              <a:ext uri="{FF2B5EF4-FFF2-40B4-BE49-F238E27FC236}">
                <a16:creationId xmlns:a16="http://schemas.microsoft.com/office/drawing/2014/main" id="{61988815-729D-23B8-A1F1-19C7D0A28662}"/>
              </a:ext>
            </a:extLst>
          </xdr:cNvPr>
          <xdr:cNvSpPr/>
        </xdr:nvSpPr>
        <xdr:spPr>
          <a:xfrm>
            <a:off x="1651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8" name="$J$32">
            <a:extLst>
              <a:ext uri="{FF2B5EF4-FFF2-40B4-BE49-F238E27FC236}">
                <a16:creationId xmlns:a16="http://schemas.microsoft.com/office/drawing/2014/main" id="{EA27BFD6-1353-2977-471E-FC777826FB67}"/>
              </a:ext>
            </a:extLst>
          </xdr:cNvPr>
          <xdr:cNvSpPr/>
        </xdr:nvSpPr>
        <xdr:spPr>
          <a:xfrm>
            <a:off x="2032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69" name="$J$32">
            <a:extLst>
              <a:ext uri="{FF2B5EF4-FFF2-40B4-BE49-F238E27FC236}">
                <a16:creationId xmlns:a16="http://schemas.microsoft.com/office/drawing/2014/main" id="{3E4D6DB7-E831-7722-BE4E-59BE8AE4A3AB}"/>
              </a:ext>
            </a:extLst>
          </xdr:cNvPr>
          <xdr:cNvSpPr/>
        </xdr:nvSpPr>
        <xdr:spPr>
          <a:xfrm>
            <a:off x="2159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0" name="$J$32">
            <a:extLst>
              <a:ext uri="{FF2B5EF4-FFF2-40B4-BE49-F238E27FC236}">
                <a16:creationId xmlns:a16="http://schemas.microsoft.com/office/drawing/2014/main" id="{65DA6AAE-3409-8107-D2C8-E320964B8502}"/>
              </a:ext>
            </a:extLst>
          </xdr:cNvPr>
          <xdr:cNvSpPr/>
        </xdr:nvSpPr>
        <xdr:spPr>
          <a:xfrm>
            <a:off x="2286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1" name="$J$32">
            <a:extLst>
              <a:ext uri="{FF2B5EF4-FFF2-40B4-BE49-F238E27FC236}">
                <a16:creationId xmlns:a16="http://schemas.microsoft.com/office/drawing/2014/main" id="{C3E4CA80-E8DD-0081-75AB-173553E2BFD4}"/>
              </a:ext>
            </a:extLst>
          </xdr:cNvPr>
          <xdr:cNvSpPr/>
        </xdr:nvSpPr>
        <xdr:spPr>
          <a:xfrm>
            <a:off x="2794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2" name="$J$32">
            <a:extLst>
              <a:ext uri="{FF2B5EF4-FFF2-40B4-BE49-F238E27FC236}">
                <a16:creationId xmlns:a16="http://schemas.microsoft.com/office/drawing/2014/main" id="{9C593364-F2D6-230B-B0BF-A451F5FE15CF}"/>
              </a:ext>
            </a:extLst>
          </xdr:cNvPr>
          <xdr:cNvSpPr/>
        </xdr:nvSpPr>
        <xdr:spPr>
          <a:xfrm>
            <a:off x="2921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3" name="$J$32">
            <a:extLst>
              <a:ext uri="{FF2B5EF4-FFF2-40B4-BE49-F238E27FC236}">
                <a16:creationId xmlns:a16="http://schemas.microsoft.com/office/drawing/2014/main" id="{C6AAEA58-138E-D560-47D5-064FD270DD1A}"/>
              </a:ext>
            </a:extLst>
          </xdr:cNvPr>
          <xdr:cNvSpPr/>
        </xdr:nvSpPr>
        <xdr:spPr>
          <a:xfrm>
            <a:off x="3048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4" name="$J$32">
            <a:extLst>
              <a:ext uri="{FF2B5EF4-FFF2-40B4-BE49-F238E27FC236}">
                <a16:creationId xmlns:a16="http://schemas.microsoft.com/office/drawing/2014/main" id="{9D2C403D-9A13-A4EA-F192-6D0C4CCB0C3A}"/>
              </a:ext>
            </a:extLst>
          </xdr:cNvPr>
          <xdr:cNvSpPr/>
        </xdr:nvSpPr>
        <xdr:spPr>
          <a:xfrm>
            <a:off x="3175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5" name="$J$32">
            <a:extLst>
              <a:ext uri="{FF2B5EF4-FFF2-40B4-BE49-F238E27FC236}">
                <a16:creationId xmlns:a16="http://schemas.microsoft.com/office/drawing/2014/main" id="{4669AD8C-B092-56E1-E701-4E456A5A3BE4}"/>
              </a:ext>
            </a:extLst>
          </xdr:cNvPr>
          <xdr:cNvSpPr/>
        </xdr:nvSpPr>
        <xdr:spPr>
          <a:xfrm>
            <a:off x="342900" y="177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6" name="$J$32">
            <a:extLst>
              <a:ext uri="{FF2B5EF4-FFF2-40B4-BE49-F238E27FC236}">
                <a16:creationId xmlns:a16="http://schemas.microsoft.com/office/drawing/2014/main" id="{7ECFD55B-706C-2706-4E88-5A643F96E0C2}"/>
              </a:ext>
            </a:extLst>
          </xdr:cNvPr>
          <xdr:cNvSpPr/>
        </xdr:nvSpPr>
        <xdr:spPr>
          <a:xfrm>
            <a:off x="635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7" name="$J$32">
            <a:extLst>
              <a:ext uri="{FF2B5EF4-FFF2-40B4-BE49-F238E27FC236}">
                <a16:creationId xmlns:a16="http://schemas.microsoft.com/office/drawing/2014/main" id="{3C4F89AA-A5A9-7412-A52F-4D25F35E1767}"/>
              </a:ext>
            </a:extLst>
          </xdr:cNvPr>
          <xdr:cNvSpPr/>
        </xdr:nvSpPr>
        <xdr:spPr>
          <a:xfrm>
            <a:off x="889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8" name="$J$32">
            <a:extLst>
              <a:ext uri="{FF2B5EF4-FFF2-40B4-BE49-F238E27FC236}">
                <a16:creationId xmlns:a16="http://schemas.microsoft.com/office/drawing/2014/main" id="{CA6B6687-0BCD-94F9-65F2-69E57056BE17}"/>
              </a:ext>
            </a:extLst>
          </xdr:cNvPr>
          <xdr:cNvSpPr/>
        </xdr:nvSpPr>
        <xdr:spPr>
          <a:xfrm>
            <a:off x="1016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79" name="$J$32">
            <a:extLst>
              <a:ext uri="{FF2B5EF4-FFF2-40B4-BE49-F238E27FC236}">
                <a16:creationId xmlns:a16="http://schemas.microsoft.com/office/drawing/2014/main" id="{1582680C-2FB8-69B6-E303-4AFE33B473E1}"/>
              </a:ext>
            </a:extLst>
          </xdr:cNvPr>
          <xdr:cNvSpPr/>
        </xdr:nvSpPr>
        <xdr:spPr>
          <a:xfrm>
            <a:off x="1270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0" name="$J$32">
            <a:extLst>
              <a:ext uri="{FF2B5EF4-FFF2-40B4-BE49-F238E27FC236}">
                <a16:creationId xmlns:a16="http://schemas.microsoft.com/office/drawing/2014/main" id="{748599A0-3FDF-8D26-5DA0-D6FCCDD803DA}"/>
              </a:ext>
            </a:extLst>
          </xdr:cNvPr>
          <xdr:cNvSpPr/>
        </xdr:nvSpPr>
        <xdr:spPr>
          <a:xfrm>
            <a:off x="1397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1" name="$J$32">
            <a:extLst>
              <a:ext uri="{FF2B5EF4-FFF2-40B4-BE49-F238E27FC236}">
                <a16:creationId xmlns:a16="http://schemas.microsoft.com/office/drawing/2014/main" id="{BB18ECE5-D349-E821-FAFA-10A72075354F}"/>
              </a:ext>
            </a:extLst>
          </xdr:cNvPr>
          <xdr:cNvSpPr/>
        </xdr:nvSpPr>
        <xdr:spPr>
          <a:xfrm>
            <a:off x="1524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2" name="$J$32">
            <a:extLst>
              <a:ext uri="{FF2B5EF4-FFF2-40B4-BE49-F238E27FC236}">
                <a16:creationId xmlns:a16="http://schemas.microsoft.com/office/drawing/2014/main" id="{2304A5F4-B778-A8A5-938D-CC0F73E19E85}"/>
              </a:ext>
            </a:extLst>
          </xdr:cNvPr>
          <xdr:cNvSpPr/>
        </xdr:nvSpPr>
        <xdr:spPr>
          <a:xfrm>
            <a:off x="1651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3" name="$J$32">
            <a:extLst>
              <a:ext uri="{FF2B5EF4-FFF2-40B4-BE49-F238E27FC236}">
                <a16:creationId xmlns:a16="http://schemas.microsoft.com/office/drawing/2014/main" id="{B05BA1BB-8E50-2000-80EB-BA14DA3E42E5}"/>
              </a:ext>
            </a:extLst>
          </xdr:cNvPr>
          <xdr:cNvSpPr/>
        </xdr:nvSpPr>
        <xdr:spPr>
          <a:xfrm>
            <a:off x="1905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4" name="$J$32">
            <a:extLst>
              <a:ext uri="{FF2B5EF4-FFF2-40B4-BE49-F238E27FC236}">
                <a16:creationId xmlns:a16="http://schemas.microsoft.com/office/drawing/2014/main" id="{CAB790EB-BD3B-DECB-A40A-FF25BC7C8801}"/>
              </a:ext>
            </a:extLst>
          </xdr:cNvPr>
          <xdr:cNvSpPr/>
        </xdr:nvSpPr>
        <xdr:spPr>
          <a:xfrm>
            <a:off x="2032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5" name="$J$32">
            <a:extLst>
              <a:ext uri="{FF2B5EF4-FFF2-40B4-BE49-F238E27FC236}">
                <a16:creationId xmlns:a16="http://schemas.microsoft.com/office/drawing/2014/main" id="{20E2D2A1-C604-3515-0357-68FAA16BC293}"/>
              </a:ext>
            </a:extLst>
          </xdr:cNvPr>
          <xdr:cNvSpPr/>
        </xdr:nvSpPr>
        <xdr:spPr>
          <a:xfrm>
            <a:off x="2159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6" name="$J$32">
            <a:extLst>
              <a:ext uri="{FF2B5EF4-FFF2-40B4-BE49-F238E27FC236}">
                <a16:creationId xmlns:a16="http://schemas.microsoft.com/office/drawing/2014/main" id="{B2F88A67-D78F-DAA7-E9B7-780C9259513C}"/>
              </a:ext>
            </a:extLst>
          </xdr:cNvPr>
          <xdr:cNvSpPr/>
        </xdr:nvSpPr>
        <xdr:spPr>
          <a:xfrm>
            <a:off x="2286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7" name="$J$32">
            <a:extLst>
              <a:ext uri="{FF2B5EF4-FFF2-40B4-BE49-F238E27FC236}">
                <a16:creationId xmlns:a16="http://schemas.microsoft.com/office/drawing/2014/main" id="{44A66343-4545-A5F6-D2BF-5E1B97284A82}"/>
              </a:ext>
            </a:extLst>
          </xdr:cNvPr>
          <xdr:cNvSpPr/>
        </xdr:nvSpPr>
        <xdr:spPr>
          <a:xfrm>
            <a:off x="2413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8" name="$J$32">
            <a:extLst>
              <a:ext uri="{FF2B5EF4-FFF2-40B4-BE49-F238E27FC236}">
                <a16:creationId xmlns:a16="http://schemas.microsoft.com/office/drawing/2014/main" id="{B5E0C98A-5D91-236D-9747-6E92BE728697}"/>
              </a:ext>
            </a:extLst>
          </xdr:cNvPr>
          <xdr:cNvSpPr/>
        </xdr:nvSpPr>
        <xdr:spPr>
          <a:xfrm>
            <a:off x="2667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89" name="$J$32">
            <a:extLst>
              <a:ext uri="{FF2B5EF4-FFF2-40B4-BE49-F238E27FC236}">
                <a16:creationId xmlns:a16="http://schemas.microsoft.com/office/drawing/2014/main" id="{951CE91D-D87F-04F8-2BC8-0803FBDDFD98}"/>
              </a:ext>
            </a:extLst>
          </xdr:cNvPr>
          <xdr:cNvSpPr/>
        </xdr:nvSpPr>
        <xdr:spPr>
          <a:xfrm>
            <a:off x="2921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0" name="$J$32">
            <a:extLst>
              <a:ext uri="{FF2B5EF4-FFF2-40B4-BE49-F238E27FC236}">
                <a16:creationId xmlns:a16="http://schemas.microsoft.com/office/drawing/2014/main" id="{E5B950AD-E5A6-5A5F-1526-C285084D31AB}"/>
              </a:ext>
            </a:extLst>
          </xdr:cNvPr>
          <xdr:cNvSpPr/>
        </xdr:nvSpPr>
        <xdr:spPr>
          <a:xfrm>
            <a:off x="3175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1" name="$J$32">
            <a:extLst>
              <a:ext uri="{FF2B5EF4-FFF2-40B4-BE49-F238E27FC236}">
                <a16:creationId xmlns:a16="http://schemas.microsoft.com/office/drawing/2014/main" id="{A3BAB032-C3C1-ED01-3ABA-B17D35A4BBC4}"/>
              </a:ext>
            </a:extLst>
          </xdr:cNvPr>
          <xdr:cNvSpPr/>
        </xdr:nvSpPr>
        <xdr:spPr>
          <a:xfrm>
            <a:off x="342900" y="190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2" name="$J$32">
            <a:extLst>
              <a:ext uri="{FF2B5EF4-FFF2-40B4-BE49-F238E27FC236}">
                <a16:creationId xmlns:a16="http://schemas.microsoft.com/office/drawing/2014/main" id="{310205CA-34FF-7921-D95F-1A70E9C2F415}"/>
              </a:ext>
            </a:extLst>
          </xdr:cNvPr>
          <xdr:cNvSpPr/>
        </xdr:nvSpPr>
        <xdr:spPr>
          <a:xfrm>
            <a:off x="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3" name="$J$32">
            <a:extLst>
              <a:ext uri="{FF2B5EF4-FFF2-40B4-BE49-F238E27FC236}">
                <a16:creationId xmlns:a16="http://schemas.microsoft.com/office/drawing/2014/main" id="{29AEAA68-3550-32F0-7EA8-A4E8001E1925}"/>
              </a:ext>
            </a:extLst>
          </xdr:cNvPr>
          <xdr:cNvSpPr/>
        </xdr:nvSpPr>
        <xdr:spPr>
          <a:xfrm>
            <a:off x="254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4" name="$J$32">
            <a:extLst>
              <a:ext uri="{FF2B5EF4-FFF2-40B4-BE49-F238E27FC236}">
                <a16:creationId xmlns:a16="http://schemas.microsoft.com/office/drawing/2014/main" id="{154C1497-61E1-252A-A962-4C72CCE62A2C}"/>
              </a:ext>
            </a:extLst>
          </xdr:cNvPr>
          <xdr:cNvSpPr/>
        </xdr:nvSpPr>
        <xdr:spPr>
          <a:xfrm>
            <a:off x="508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5" name="$J$32">
            <a:extLst>
              <a:ext uri="{FF2B5EF4-FFF2-40B4-BE49-F238E27FC236}">
                <a16:creationId xmlns:a16="http://schemas.microsoft.com/office/drawing/2014/main" id="{2A96B36B-F02B-8965-B922-C1564DA3C645}"/>
              </a:ext>
            </a:extLst>
          </xdr:cNvPr>
          <xdr:cNvSpPr/>
        </xdr:nvSpPr>
        <xdr:spPr>
          <a:xfrm>
            <a:off x="635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6" name="$J$32">
            <a:extLst>
              <a:ext uri="{FF2B5EF4-FFF2-40B4-BE49-F238E27FC236}">
                <a16:creationId xmlns:a16="http://schemas.microsoft.com/office/drawing/2014/main" id="{06FB62F6-9531-2B65-9FF3-77D1BCF4887A}"/>
              </a:ext>
            </a:extLst>
          </xdr:cNvPr>
          <xdr:cNvSpPr/>
        </xdr:nvSpPr>
        <xdr:spPr>
          <a:xfrm>
            <a:off x="762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7" name="$J$32">
            <a:extLst>
              <a:ext uri="{FF2B5EF4-FFF2-40B4-BE49-F238E27FC236}">
                <a16:creationId xmlns:a16="http://schemas.microsoft.com/office/drawing/2014/main" id="{EA4892B5-670B-A7E0-E9FD-FF3F4E296BC8}"/>
              </a:ext>
            </a:extLst>
          </xdr:cNvPr>
          <xdr:cNvSpPr/>
        </xdr:nvSpPr>
        <xdr:spPr>
          <a:xfrm>
            <a:off x="889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8" name="$J$32">
            <a:extLst>
              <a:ext uri="{FF2B5EF4-FFF2-40B4-BE49-F238E27FC236}">
                <a16:creationId xmlns:a16="http://schemas.microsoft.com/office/drawing/2014/main" id="{EFEBCA70-DC30-33A8-BC8D-D69B32AD8FD9}"/>
              </a:ext>
            </a:extLst>
          </xdr:cNvPr>
          <xdr:cNvSpPr/>
        </xdr:nvSpPr>
        <xdr:spPr>
          <a:xfrm>
            <a:off x="1016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399" name="$J$32">
            <a:extLst>
              <a:ext uri="{FF2B5EF4-FFF2-40B4-BE49-F238E27FC236}">
                <a16:creationId xmlns:a16="http://schemas.microsoft.com/office/drawing/2014/main" id="{FF3DA628-C4EA-B9AD-8BE2-B5060C8588A2}"/>
              </a:ext>
            </a:extLst>
          </xdr:cNvPr>
          <xdr:cNvSpPr/>
        </xdr:nvSpPr>
        <xdr:spPr>
          <a:xfrm>
            <a:off x="1143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0" name="$J$32">
            <a:extLst>
              <a:ext uri="{FF2B5EF4-FFF2-40B4-BE49-F238E27FC236}">
                <a16:creationId xmlns:a16="http://schemas.microsoft.com/office/drawing/2014/main" id="{691F7931-E634-A3E7-769A-2B77066D68F9}"/>
              </a:ext>
            </a:extLst>
          </xdr:cNvPr>
          <xdr:cNvSpPr/>
        </xdr:nvSpPr>
        <xdr:spPr>
          <a:xfrm>
            <a:off x="1651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1" name="$J$32">
            <a:extLst>
              <a:ext uri="{FF2B5EF4-FFF2-40B4-BE49-F238E27FC236}">
                <a16:creationId xmlns:a16="http://schemas.microsoft.com/office/drawing/2014/main" id="{1C2291AE-C268-9FD4-2C75-E3FA55791EF2}"/>
              </a:ext>
            </a:extLst>
          </xdr:cNvPr>
          <xdr:cNvSpPr/>
        </xdr:nvSpPr>
        <xdr:spPr>
          <a:xfrm>
            <a:off x="1778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2" name="$J$32">
            <a:extLst>
              <a:ext uri="{FF2B5EF4-FFF2-40B4-BE49-F238E27FC236}">
                <a16:creationId xmlns:a16="http://schemas.microsoft.com/office/drawing/2014/main" id="{D8B6661C-955A-970C-77E1-84ADC4662A7D}"/>
              </a:ext>
            </a:extLst>
          </xdr:cNvPr>
          <xdr:cNvSpPr/>
        </xdr:nvSpPr>
        <xdr:spPr>
          <a:xfrm>
            <a:off x="2159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3" name="$J$32">
            <a:extLst>
              <a:ext uri="{FF2B5EF4-FFF2-40B4-BE49-F238E27FC236}">
                <a16:creationId xmlns:a16="http://schemas.microsoft.com/office/drawing/2014/main" id="{E3A3D86B-895C-2338-1D6C-4D4BA096312E}"/>
              </a:ext>
            </a:extLst>
          </xdr:cNvPr>
          <xdr:cNvSpPr/>
        </xdr:nvSpPr>
        <xdr:spPr>
          <a:xfrm>
            <a:off x="2413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4" name="$J$32">
            <a:extLst>
              <a:ext uri="{FF2B5EF4-FFF2-40B4-BE49-F238E27FC236}">
                <a16:creationId xmlns:a16="http://schemas.microsoft.com/office/drawing/2014/main" id="{13BCFDEE-87ED-9A52-6C42-92830D842999}"/>
              </a:ext>
            </a:extLst>
          </xdr:cNvPr>
          <xdr:cNvSpPr/>
        </xdr:nvSpPr>
        <xdr:spPr>
          <a:xfrm>
            <a:off x="2540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5" name="$J$32">
            <a:extLst>
              <a:ext uri="{FF2B5EF4-FFF2-40B4-BE49-F238E27FC236}">
                <a16:creationId xmlns:a16="http://schemas.microsoft.com/office/drawing/2014/main" id="{F63C243F-EF1F-56C7-3E84-20993185CBCB}"/>
              </a:ext>
            </a:extLst>
          </xdr:cNvPr>
          <xdr:cNvSpPr/>
        </xdr:nvSpPr>
        <xdr:spPr>
          <a:xfrm>
            <a:off x="2921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6" name="$J$32">
            <a:extLst>
              <a:ext uri="{FF2B5EF4-FFF2-40B4-BE49-F238E27FC236}">
                <a16:creationId xmlns:a16="http://schemas.microsoft.com/office/drawing/2014/main" id="{77208CDC-C18E-EDE5-4E77-A8066C240570}"/>
              </a:ext>
            </a:extLst>
          </xdr:cNvPr>
          <xdr:cNvSpPr/>
        </xdr:nvSpPr>
        <xdr:spPr>
          <a:xfrm>
            <a:off x="342900" y="203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7" name="$J$32">
            <a:extLst>
              <a:ext uri="{FF2B5EF4-FFF2-40B4-BE49-F238E27FC236}">
                <a16:creationId xmlns:a16="http://schemas.microsoft.com/office/drawing/2014/main" id="{69AFC27F-1741-8C63-A33C-AAD8D241AB87}"/>
              </a:ext>
            </a:extLst>
          </xdr:cNvPr>
          <xdr:cNvSpPr/>
        </xdr:nvSpPr>
        <xdr:spPr>
          <a:xfrm>
            <a:off x="127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8" name="$J$32">
            <a:extLst>
              <a:ext uri="{FF2B5EF4-FFF2-40B4-BE49-F238E27FC236}">
                <a16:creationId xmlns:a16="http://schemas.microsoft.com/office/drawing/2014/main" id="{D3764883-C621-9F1A-4EF3-583FA3A70ADF}"/>
              </a:ext>
            </a:extLst>
          </xdr:cNvPr>
          <xdr:cNvSpPr/>
        </xdr:nvSpPr>
        <xdr:spPr>
          <a:xfrm>
            <a:off x="381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09" name="$J$32">
            <a:extLst>
              <a:ext uri="{FF2B5EF4-FFF2-40B4-BE49-F238E27FC236}">
                <a16:creationId xmlns:a16="http://schemas.microsoft.com/office/drawing/2014/main" id="{8369180C-8295-EA3B-17E5-097DEE18B1C4}"/>
              </a:ext>
            </a:extLst>
          </xdr:cNvPr>
          <xdr:cNvSpPr/>
        </xdr:nvSpPr>
        <xdr:spPr>
          <a:xfrm>
            <a:off x="1143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0" name="$J$32">
            <a:extLst>
              <a:ext uri="{FF2B5EF4-FFF2-40B4-BE49-F238E27FC236}">
                <a16:creationId xmlns:a16="http://schemas.microsoft.com/office/drawing/2014/main" id="{92BFFCE4-350C-734A-CC40-5F54DDF56822}"/>
              </a:ext>
            </a:extLst>
          </xdr:cNvPr>
          <xdr:cNvSpPr/>
        </xdr:nvSpPr>
        <xdr:spPr>
          <a:xfrm>
            <a:off x="1270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1" name="$J$32">
            <a:extLst>
              <a:ext uri="{FF2B5EF4-FFF2-40B4-BE49-F238E27FC236}">
                <a16:creationId xmlns:a16="http://schemas.microsoft.com/office/drawing/2014/main" id="{C5D1F157-1179-ECD3-9A19-703D343E7BA4}"/>
              </a:ext>
            </a:extLst>
          </xdr:cNvPr>
          <xdr:cNvSpPr/>
        </xdr:nvSpPr>
        <xdr:spPr>
          <a:xfrm>
            <a:off x="1397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2" name="$J$32">
            <a:extLst>
              <a:ext uri="{FF2B5EF4-FFF2-40B4-BE49-F238E27FC236}">
                <a16:creationId xmlns:a16="http://schemas.microsoft.com/office/drawing/2014/main" id="{85DAA90E-9F4B-6980-4DF8-DE2DC777E5A1}"/>
              </a:ext>
            </a:extLst>
          </xdr:cNvPr>
          <xdr:cNvSpPr/>
        </xdr:nvSpPr>
        <xdr:spPr>
          <a:xfrm>
            <a:off x="1524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3" name="$J$32">
            <a:extLst>
              <a:ext uri="{FF2B5EF4-FFF2-40B4-BE49-F238E27FC236}">
                <a16:creationId xmlns:a16="http://schemas.microsoft.com/office/drawing/2014/main" id="{250B7683-C1A3-C2C6-B6E7-0830262D63E1}"/>
              </a:ext>
            </a:extLst>
          </xdr:cNvPr>
          <xdr:cNvSpPr/>
        </xdr:nvSpPr>
        <xdr:spPr>
          <a:xfrm>
            <a:off x="1778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4" name="$J$32">
            <a:extLst>
              <a:ext uri="{FF2B5EF4-FFF2-40B4-BE49-F238E27FC236}">
                <a16:creationId xmlns:a16="http://schemas.microsoft.com/office/drawing/2014/main" id="{8C9C7536-995F-AB0B-FA7F-2BCE70C049CF}"/>
              </a:ext>
            </a:extLst>
          </xdr:cNvPr>
          <xdr:cNvSpPr/>
        </xdr:nvSpPr>
        <xdr:spPr>
          <a:xfrm>
            <a:off x="2032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5" name="$J$32">
            <a:extLst>
              <a:ext uri="{FF2B5EF4-FFF2-40B4-BE49-F238E27FC236}">
                <a16:creationId xmlns:a16="http://schemas.microsoft.com/office/drawing/2014/main" id="{74D6861F-0841-5CAD-BC49-AFA8C14A7418}"/>
              </a:ext>
            </a:extLst>
          </xdr:cNvPr>
          <xdr:cNvSpPr/>
        </xdr:nvSpPr>
        <xdr:spPr>
          <a:xfrm>
            <a:off x="2413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6" name="$J$32">
            <a:extLst>
              <a:ext uri="{FF2B5EF4-FFF2-40B4-BE49-F238E27FC236}">
                <a16:creationId xmlns:a16="http://schemas.microsoft.com/office/drawing/2014/main" id="{07FFF485-2105-79EF-0274-4485C865025C}"/>
              </a:ext>
            </a:extLst>
          </xdr:cNvPr>
          <xdr:cNvSpPr/>
        </xdr:nvSpPr>
        <xdr:spPr>
          <a:xfrm>
            <a:off x="2540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7" name="$J$32">
            <a:extLst>
              <a:ext uri="{FF2B5EF4-FFF2-40B4-BE49-F238E27FC236}">
                <a16:creationId xmlns:a16="http://schemas.microsoft.com/office/drawing/2014/main" id="{8752B4D3-3728-4754-14B7-51D02B2D48DA}"/>
              </a:ext>
            </a:extLst>
          </xdr:cNvPr>
          <xdr:cNvSpPr/>
        </xdr:nvSpPr>
        <xdr:spPr>
          <a:xfrm>
            <a:off x="2667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8" name="$J$32">
            <a:extLst>
              <a:ext uri="{FF2B5EF4-FFF2-40B4-BE49-F238E27FC236}">
                <a16:creationId xmlns:a16="http://schemas.microsoft.com/office/drawing/2014/main" id="{87FF9A25-C066-CB59-9998-3D4CAD68A595}"/>
              </a:ext>
            </a:extLst>
          </xdr:cNvPr>
          <xdr:cNvSpPr/>
        </xdr:nvSpPr>
        <xdr:spPr>
          <a:xfrm>
            <a:off x="317500" y="215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19" name="$J$32">
            <a:extLst>
              <a:ext uri="{FF2B5EF4-FFF2-40B4-BE49-F238E27FC236}">
                <a16:creationId xmlns:a16="http://schemas.microsoft.com/office/drawing/2014/main" id="{1AA86B60-4E12-3B43-416C-B796F85B8FE7}"/>
              </a:ext>
            </a:extLst>
          </xdr:cNvPr>
          <xdr:cNvSpPr/>
        </xdr:nvSpPr>
        <xdr:spPr>
          <a:xfrm>
            <a:off x="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0" name="$J$32">
            <a:extLst>
              <a:ext uri="{FF2B5EF4-FFF2-40B4-BE49-F238E27FC236}">
                <a16:creationId xmlns:a16="http://schemas.microsoft.com/office/drawing/2014/main" id="{3E90C6AC-44AB-867B-D484-11BDAE1BC952}"/>
              </a:ext>
            </a:extLst>
          </xdr:cNvPr>
          <xdr:cNvSpPr/>
        </xdr:nvSpPr>
        <xdr:spPr>
          <a:xfrm>
            <a:off x="254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1" name="$J$32">
            <a:extLst>
              <a:ext uri="{FF2B5EF4-FFF2-40B4-BE49-F238E27FC236}">
                <a16:creationId xmlns:a16="http://schemas.microsoft.com/office/drawing/2014/main" id="{7A135C89-AD0E-5FF9-3C5B-02321F54C79C}"/>
              </a:ext>
            </a:extLst>
          </xdr:cNvPr>
          <xdr:cNvSpPr/>
        </xdr:nvSpPr>
        <xdr:spPr>
          <a:xfrm>
            <a:off x="508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2" name="$J$32">
            <a:extLst>
              <a:ext uri="{FF2B5EF4-FFF2-40B4-BE49-F238E27FC236}">
                <a16:creationId xmlns:a16="http://schemas.microsoft.com/office/drawing/2014/main" id="{3BF0B455-6263-8EFB-5733-257FCE97D431}"/>
              </a:ext>
            </a:extLst>
          </xdr:cNvPr>
          <xdr:cNvSpPr/>
        </xdr:nvSpPr>
        <xdr:spPr>
          <a:xfrm>
            <a:off x="762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3" name="$J$32">
            <a:extLst>
              <a:ext uri="{FF2B5EF4-FFF2-40B4-BE49-F238E27FC236}">
                <a16:creationId xmlns:a16="http://schemas.microsoft.com/office/drawing/2014/main" id="{FA827571-40B1-C2D0-2C18-FD9BBDEB0C06}"/>
              </a:ext>
            </a:extLst>
          </xdr:cNvPr>
          <xdr:cNvSpPr/>
        </xdr:nvSpPr>
        <xdr:spPr>
          <a:xfrm>
            <a:off x="889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4" name="$J$32">
            <a:extLst>
              <a:ext uri="{FF2B5EF4-FFF2-40B4-BE49-F238E27FC236}">
                <a16:creationId xmlns:a16="http://schemas.microsoft.com/office/drawing/2014/main" id="{983812DF-1592-DA87-256F-E74A4A433B3F}"/>
              </a:ext>
            </a:extLst>
          </xdr:cNvPr>
          <xdr:cNvSpPr/>
        </xdr:nvSpPr>
        <xdr:spPr>
          <a:xfrm>
            <a:off x="1270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5" name="$J$32">
            <a:extLst>
              <a:ext uri="{FF2B5EF4-FFF2-40B4-BE49-F238E27FC236}">
                <a16:creationId xmlns:a16="http://schemas.microsoft.com/office/drawing/2014/main" id="{05BA389A-5324-2FEF-FF73-CDA802D09C88}"/>
              </a:ext>
            </a:extLst>
          </xdr:cNvPr>
          <xdr:cNvSpPr/>
        </xdr:nvSpPr>
        <xdr:spPr>
          <a:xfrm>
            <a:off x="1397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6" name="$J$32">
            <a:extLst>
              <a:ext uri="{FF2B5EF4-FFF2-40B4-BE49-F238E27FC236}">
                <a16:creationId xmlns:a16="http://schemas.microsoft.com/office/drawing/2014/main" id="{388E4629-95EA-8C2D-708B-DACD1FFBD873}"/>
              </a:ext>
            </a:extLst>
          </xdr:cNvPr>
          <xdr:cNvSpPr/>
        </xdr:nvSpPr>
        <xdr:spPr>
          <a:xfrm>
            <a:off x="1651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7" name="$J$32">
            <a:extLst>
              <a:ext uri="{FF2B5EF4-FFF2-40B4-BE49-F238E27FC236}">
                <a16:creationId xmlns:a16="http://schemas.microsoft.com/office/drawing/2014/main" id="{DF7BD51B-6FE6-F351-61BC-A9F403C21E14}"/>
              </a:ext>
            </a:extLst>
          </xdr:cNvPr>
          <xdr:cNvSpPr/>
        </xdr:nvSpPr>
        <xdr:spPr>
          <a:xfrm>
            <a:off x="1778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8" name="$J$32">
            <a:extLst>
              <a:ext uri="{FF2B5EF4-FFF2-40B4-BE49-F238E27FC236}">
                <a16:creationId xmlns:a16="http://schemas.microsoft.com/office/drawing/2014/main" id="{32245E00-5B1B-91ED-2B5B-0A489D091B89}"/>
              </a:ext>
            </a:extLst>
          </xdr:cNvPr>
          <xdr:cNvSpPr/>
        </xdr:nvSpPr>
        <xdr:spPr>
          <a:xfrm>
            <a:off x="1905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29" name="$J$32">
            <a:extLst>
              <a:ext uri="{FF2B5EF4-FFF2-40B4-BE49-F238E27FC236}">
                <a16:creationId xmlns:a16="http://schemas.microsoft.com/office/drawing/2014/main" id="{D15361FC-D994-8574-6FC6-1E88BA8534B1}"/>
              </a:ext>
            </a:extLst>
          </xdr:cNvPr>
          <xdr:cNvSpPr/>
        </xdr:nvSpPr>
        <xdr:spPr>
          <a:xfrm>
            <a:off x="2286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0" name="$J$32">
            <a:extLst>
              <a:ext uri="{FF2B5EF4-FFF2-40B4-BE49-F238E27FC236}">
                <a16:creationId xmlns:a16="http://schemas.microsoft.com/office/drawing/2014/main" id="{C6023ED7-1230-29CF-6BBD-082ECE153D46}"/>
              </a:ext>
            </a:extLst>
          </xdr:cNvPr>
          <xdr:cNvSpPr/>
        </xdr:nvSpPr>
        <xdr:spPr>
          <a:xfrm>
            <a:off x="2540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1" name="$J$32">
            <a:extLst>
              <a:ext uri="{FF2B5EF4-FFF2-40B4-BE49-F238E27FC236}">
                <a16:creationId xmlns:a16="http://schemas.microsoft.com/office/drawing/2014/main" id="{671AA379-F348-AD93-B465-F68ED3CCB17D}"/>
              </a:ext>
            </a:extLst>
          </xdr:cNvPr>
          <xdr:cNvSpPr/>
        </xdr:nvSpPr>
        <xdr:spPr>
          <a:xfrm>
            <a:off x="2794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2" name="$J$32">
            <a:extLst>
              <a:ext uri="{FF2B5EF4-FFF2-40B4-BE49-F238E27FC236}">
                <a16:creationId xmlns:a16="http://schemas.microsoft.com/office/drawing/2014/main" id="{FABD4AF2-D227-2EB7-E21F-298957C463D6}"/>
              </a:ext>
            </a:extLst>
          </xdr:cNvPr>
          <xdr:cNvSpPr/>
        </xdr:nvSpPr>
        <xdr:spPr>
          <a:xfrm>
            <a:off x="3048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3" name="$J$32">
            <a:extLst>
              <a:ext uri="{FF2B5EF4-FFF2-40B4-BE49-F238E27FC236}">
                <a16:creationId xmlns:a16="http://schemas.microsoft.com/office/drawing/2014/main" id="{51B55722-B6B1-4AD6-2941-18C83BFA346B}"/>
              </a:ext>
            </a:extLst>
          </xdr:cNvPr>
          <xdr:cNvSpPr/>
        </xdr:nvSpPr>
        <xdr:spPr>
          <a:xfrm>
            <a:off x="3175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4" name="$J$32">
            <a:extLst>
              <a:ext uri="{FF2B5EF4-FFF2-40B4-BE49-F238E27FC236}">
                <a16:creationId xmlns:a16="http://schemas.microsoft.com/office/drawing/2014/main" id="{ECA0263D-69AD-EFA9-4212-2B70DE527A18}"/>
              </a:ext>
            </a:extLst>
          </xdr:cNvPr>
          <xdr:cNvSpPr/>
        </xdr:nvSpPr>
        <xdr:spPr>
          <a:xfrm>
            <a:off x="3302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5" name="$J$32">
            <a:extLst>
              <a:ext uri="{FF2B5EF4-FFF2-40B4-BE49-F238E27FC236}">
                <a16:creationId xmlns:a16="http://schemas.microsoft.com/office/drawing/2014/main" id="{3BC6A834-1EA2-6B01-8363-F8E555D8716B}"/>
              </a:ext>
            </a:extLst>
          </xdr:cNvPr>
          <xdr:cNvSpPr/>
        </xdr:nvSpPr>
        <xdr:spPr>
          <a:xfrm>
            <a:off x="3429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6" name="$J$32">
            <a:extLst>
              <a:ext uri="{FF2B5EF4-FFF2-40B4-BE49-F238E27FC236}">
                <a16:creationId xmlns:a16="http://schemas.microsoft.com/office/drawing/2014/main" id="{31F58406-DBDE-62A0-25D3-DA80D10D092D}"/>
              </a:ext>
            </a:extLst>
          </xdr:cNvPr>
          <xdr:cNvSpPr/>
        </xdr:nvSpPr>
        <xdr:spPr>
          <a:xfrm>
            <a:off x="355600" y="228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7" name="$J$32">
            <a:extLst>
              <a:ext uri="{FF2B5EF4-FFF2-40B4-BE49-F238E27FC236}">
                <a16:creationId xmlns:a16="http://schemas.microsoft.com/office/drawing/2014/main" id="{920ACABD-3C14-B02D-7124-FF0FAC38CCB9}"/>
              </a:ext>
            </a:extLst>
          </xdr:cNvPr>
          <xdr:cNvSpPr/>
        </xdr:nvSpPr>
        <xdr:spPr>
          <a:xfrm>
            <a:off x="254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8" name="$J$32">
            <a:extLst>
              <a:ext uri="{FF2B5EF4-FFF2-40B4-BE49-F238E27FC236}">
                <a16:creationId xmlns:a16="http://schemas.microsoft.com/office/drawing/2014/main" id="{A5EEB25B-4395-F12F-B375-A45A8A1C30C4}"/>
              </a:ext>
            </a:extLst>
          </xdr:cNvPr>
          <xdr:cNvSpPr/>
        </xdr:nvSpPr>
        <xdr:spPr>
          <a:xfrm>
            <a:off x="381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39" name="$J$32">
            <a:extLst>
              <a:ext uri="{FF2B5EF4-FFF2-40B4-BE49-F238E27FC236}">
                <a16:creationId xmlns:a16="http://schemas.microsoft.com/office/drawing/2014/main" id="{0F58193B-25AB-4F2E-DEFA-CD554942B9BC}"/>
              </a:ext>
            </a:extLst>
          </xdr:cNvPr>
          <xdr:cNvSpPr/>
        </xdr:nvSpPr>
        <xdr:spPr>
          <a:xfrm>
            <a:off x="889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0" name="$J$32">
            <a:extLst>
              <a:ext uri="{FF2B5EF4-FFF2-40B4-BE49-F238E27FC236}">
                <a16:creationId xmlns:a16="http://schemas.microsoft.com/office/drawing/2014/main" id="{01802057-3F41-2B8A-8D69-5CE30322356A}"/>
              </a:ext>
            </a:extLst>
          </xdr:cNvPr>
          <xdr:cNvSpPr/>
        </xdr:nvSpPr>
        <xdr:spPr>
          <a:xfrm>
            <a:off x="1016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1" name="$J$32">
            <a:extLst>
              <a:ext uri="{FF2B5EF4-FFF2-40B4-BE49-F238E27FC236}">
                <a16:creationId xmlns:a16="http://schemas.microsoft.com/office/drawing/2014/main" id="{83B05B74-76B5-9EEA-85C6-1CDFA6CC3ECF}"/>
              </a:ext>
            </a:extLst>
          </xdr:cNvPr>
          <xdr:cNvSpPr/>
        </xdr:nvSpPr>
        <xdr:spPr>
          <a:xfrm>
            <a:off x="1143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2" name="$J$32">
            <a:extLst>
              <a:ext uri="{FF2B5EF4-FFF2-40B4-BE49-F238E27FC236}">
                <a16:creationId xmlns:a16="http://schemas.microsoft.com/office/drawing/2014/main" id="{4F70C851-47B8-8CD7-2333-B079874132BB}"/>
              </a:ext>
            </a:extLst>
          </xdr:cNvPr>
          <xdr:cNvSpPr/>
        </xdr:nvSpPr>
        <xdr:spPr>
          <a:xfrm>
            <a:off x="1270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3" name="$J$32">
            <a:extLst>
              <a:ext uri="{FF2B5EF4-FFF2-40B4-BE49-F238E27FC236}">
                <a16:creationId xmlns:a16="http://schemas.microsoft.com/office/drawing/2014/main" id="{4E14CBCD-6563-F94A-D7F9-603D2C0BE6E5}"/>
              </a:ext>
            </a:extLst>
          </xdr:cNvPr>
          <xdr:cNvSpPr/>
        </xdr:nvSpPr>
        <xdr:spPr>
          <a:xfrm>
            <a:off x="1524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4" name="$J$32">
            <a:extLst>
              <a:ext uri="{FF2B5EF4-FFF2-40B4-BE49-F238E27FC236}">
                <a16:creationId xmlns:a16="http://schemas.microsoft.com/office/drawing/2014/main" id="{984796D3-0E17-CF0C-17CC-0B9FB03D3030}"/>
              </a:ext>
            </a:extLst>
          </xdr:cNvPr>
          <xdr:cNvSpPr/>
        </xdr:nvSpPr>
        <xdr:spPr>
          <a:xfrm>
            <a:off x="1651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5" name="$J$32">
            <a:extLst>
              <a:ext uri="{FF2B5EF4-FFF2-40B4-BE49-F238E27FC236}">
                <a16:creationId xmlns:a16="http://schemas.microsoft.com/office/drawing/2014/main" id="{C770B16D-5471-2A0C-51A2-324897FD53D1}"/>
              </a:ext>
            </a:extLst>
          </xdr:cNvPr>
          <xdr:cNvSpPr/>
        </xdr:nvSpPr>
        <xdr:spPr>
          <a:xfrm>
            <a:off x="1778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6" name="$J$32">
            <a:extLst>
              <a:ext uri="{FF2B5EF4-FFF2-40B4-BE49-F238E27FC236}">
                <a16:creationId xmlns:a16="http://schemas.microsoft.com/office/drawing/2014/main" id="{9481029C-FEC4-99F6-8FDF-5099421E8316}"/>
              </a:ext>
            </a:extLst>
          </xdr:cNvPr>
          <xdr:cNvSpPr/>
        </xdr:nvSpPr>
        <xdr:spPr>
          <a:xfrm>
            <a:off x="2032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7" name="$J$32">
            <a:extLst>
              <a:ext uri="{FF2B5EF4-FFF2-40B4-BE49-F238E27FC236}">
                <a16:creationId xmlns:a16="http://schemas.microsoft.com/office/drawing/2014/main" id="{A785A619-ED87-C511-8378-07DD10082ADD}"/>
              </a:ext>
            </a:extLst>
          </xdr:cNvPr>
          <xdr:cNvSpPr/>
        </xdr:nvSpPr>
        <xdr:spPr>
          <a:xfrm>
            <a:off x="2159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8" name="$J$32">
            <a:extLst>
              <a:ext uri="{FF2B5EF4-FFF2-40B4-BE49-F238E27FC236}">
                <a16:creationId xmlns:a16="http://schemas.microsoft.com/office/drawing/2014/main" id="{A239AD76-78ED-6EE6-DF23-E7664D8DDB7F}"/>
              </a:ext>
            </a:extLst>
          </xdr:cNvPr>
          <xdr:cNvSpPr/>
        </xdr:nvSpPr>
        <xdr:spPr>
          <a:xfrm>
            <a:off x="2667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49" name="$J$32">
            <a:extLst>
              <a:ext uri="{FF2B5EF4-FFF2-40B4-BE49-F238E27FC236}">
                <a16:creationId xmlns:a16="http://schemas.microsoft.com/office/drawing/2014/main" id="{BD266C44-B9A2-B1E9-7DEA-9315F51280A7}"/>
              </a:ext>
            </a:extLst>
          </xdr:cNvPr>
          <xdr:cNvSpPr/>
        </xdr:nvSpPr>
        <xdr:spPr>
          <a:xfrm>
            <a:off x="2794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0" name="$J$32">
            <a:extLst>
              <a:ext uri="{FF2B5EF4-FFF2-40B4-BE49-F238E27FC236}">
                <a16:creationId xmlns:a16="http://schemas.microsoft.com/office/drawing/2014/main" id="{C7E1A61A-53E9-622A-1267-EA7D3B10BB67}"/>
              </a:ext>
            </a:extLst>
          </xdr:cNvPr>
          <xdr:cNvSpPr/>
        </xdr:nvSpPr>
        <xdr:spPr>
          <a:xfrm>
            <a:off x="3048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1" name="$J$32">
            <a:extLst>
              <a:ext uri="{FF2B5EF4-FFF2-40B4-BE49-F238E27FC236}">
                <a16:creationId xmlns:a16="http://schemas.microsoft.com/office/drawing/2014/main" id="{E4C6BBE5-49B9-D973-C741-2CF83F7F3D0C}"/>
              </a:ext>
            </a:extLst>
          </xdr:cNvPr>
          <xdr:cNvSpPr/>
        </xdr:nvSpPr>
        <xdr:spPr>
          <a:xfrm>
            <a:off x="3175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2" name="$J$32">
            <a:extLst>
              <a:ext uri="{FF2B5EF4-FFF2-40B4-BE49-F238E27FC236}">
                <a16:creationId xmlns:a16="http://schemas.microsoft.com/office/drawing/2014/main" id="{B1C33A4A-28E0-4712-9F1D-1F83A8F926FF}"/>
              </a:ext>
            </a:extLst>
          </xdr:cNvPr>
          <xdr:cNvSpPr/>
        </xdr:nvSpPr>
        <xdr:spPr>
          <a:xfrm>
            <a:off x="3302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3" name="$J$32">
            <a:extLst>
              <a:ext uri="{FF2B5EF4-FFF2-40B4-BE49-F238E27FC236}">
                <a16:creationId xmlns:a16="http://schemas.microsoft.com/office/drawing/2014/main" id="{81D0610E-B195-B4FE-9049-9771DFBB051B}"/>
              </a:ext>
            </a:extLst>
          </xdr:cNvPr>
          <xdr:cNvSpPr/>
        </xdr:nvSpPr>
        <xdr:spPr>
          <a:xfrm>
            <a:off x="3429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4" name="$J$32">
            <a:extLst>
              <a:ext uri="{FF2B5EF4-FFF2-40B4-BE49-F238E27FC236}">
                <a16:creationId xmlns:a16="http://schemas.microsoft.com/office/drawing/2014/main" id="{E3209AEE-64AC-8E67-EE4E-665A1E51CA53}"/>
              </a:ext>
            </a:extLst>
          </xdr:cNvPr>
          <xdr:cNvSpPr/>
        </xdr:nvSpPr>
        <xdr:spPr>
          <a:xfrm>
            <a:off x="355600" y="2413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5" name="$J$32">
            <a:extLst>
              <a:ext uri="{FF2B5EF4-FFF2-40B4-BE49-F238E27FC236}">
                <a16:creationId xmlns:a16="http://schemas.microsoft.com/office/drawing/2014/main" id="{109CF615-8229-5573-339F-3D9933802114}"/>
              </a:ext>
            </a:extLst>
          </xdr:cNvPr>
          <xdr:cNvSpPr/>
        </xdr:nvSpPr>
        <xdr:spPr>
          <a:xfrm>
            <a:off x="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6" name="$J$32">
            <a:extLst>
              <a:ext uri="{FF2B5EF4-FFF2-40B4-BE49-F238E27FC236}">
                <a16:creationId xmlns:a16="http://schemas.microsoft.com/office/drawing/2014/main" id="{78156FE9-6B65-48B3-6B0D-33160F12FF28}"/>
              </a:ext>
            </a:extLst>
          </xdr:cNvPr>
          <xdr:cNvSpPr/>
        </xdr:nvSpPr>
        <xdr:spPr>
          <a:xfrm>
            <a:off x="635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7" name="$J$32">
            <a:extLst>
              <a:ext uri="{FF2B5EF4-FFF2-40B4-BE49-F238E27FC236}">
                <a16:creationId xmlns:a16="http://schemas.microsoft.com/office/drawing/2014/main" id="{73C37756-1152-219A-0897-0F0451A128DC}"/>
              </a:ext>
            </a:extLst>
          </xdr:cNvPr>
          <xdr:cNvSpPr/>
        </xdr:nvSpPr>
        <xdr:spPr>
          <a:xfrm>
            <a:off x="762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8" name="$J$32">
            <a:extLst>
              <a:ext uri="{FF2B5EF4-FFF2-40B4-BE49-F238E27FC236}">
                <a16:creationId xmlns:a16="http://schemas.microsoft.com/office/drawing/2014/main" id="{26169EC3-03D4-00A8-C7C6-7D2E64D2545E}"/>
              </a:ext>
            </a:extLst>
          </xdr:cNvPr>
          <xdr:cNvSpPr/>
        </xdr:nvSpPr>
        <xdr:spPr>
          <a:xfrm>
            <a:off x="1016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59" name="$J$32">
            <a:extLst>
              <a:ext uri="{FF2B5EF4-FFF2-40B4-BE49-F238E27FC236}">
                <a16:creationId xmlns:a16="http://schemas.microsoft.com/office/drawing/2014/main" id="{3EECD506-2C3A-50E2-E209-45F25967206A}"/>
              </a:ext>
            </a:extLst>
          </xdr:cNvPr>
          <xdr:cNvSpPr/>
        </xdr:nvSpPr>
        <xdr:spPr>
          <a:xfrm>
            <a:off x="1397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0" name="$J$32">
            <a:extLst>
              <a:ext uri="{FF2B5EF4-FFF2-40B4-BE49-F238E27FC236}">
                <a16:creationId xmlns:a16="http://schemas.microsoft.com/office/drawing/2014/main" id="{68AAD45B-4E57-D6C2-3FFC-708F30E87ABC}"/>
              </a:ext>
            </a:extLst>
          </xdr:cNvPr>
          <xdr:cNvSpPr/>
        </xdr:nvSpPr>
        <xdr:spPr>
          <a:xfrm>
            <a:off x="1651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1" name="$J$32">
            <a:extLst>
              <a:ext uri="{FF2B5EF4-FFF2-40B4-BE49-F238E27FC236}">
                <a16:creationId xmlns:a16="http://schemas.microsoft.com/office/drawing/2014/main" id="{23FF4E29-F0FE-7774-F75C-282E31816854}"/>
              </a:ext>
            </a:extLst>
          </xdr:cNvPr>
          <xdr:cNvSpPr/>
        </xdr:nvSpPr>
        <xdr:spPr>
          <a:xfrm>
            <a:off x="1778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2" name="$J$32">
            <a:extLst>
              <a:ext uri="{FF2B5EF4-FFF2-40B4-BE49-F238E27FC236}">
                <a16:creationId xmlns:a16="http://schemas.microsoft.com/office/drawing/2014/main" id="{B754B045-FC3B-3D37-8968-2897DF13E4B8}"/>
              </a:ext>
            </a:extLst>
          </xdr:cNvPr>
          <xdr:cNvSpPr/>
        </xdr:nvSpPr>
        <xdr:spPr>
          <a:xfrm>
            <a:off x="2032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3" name="$J$32">
            <a:extLst>
              <a:ext uri="{FF2B5EF4-FFF2-40B4-BE49-F238E27FC236}">
                <a16:creationId xmlns:a16="http://schemas.microsoft.com/office/drawing/2014/main" id="{9ACA3663-1F20-17E9-BCEB-2E51BA6BC0EF}"/>
              </a:ext>
            </a:extLst>
          </xdr:cNvPr>
          <xdr:cNvSpPr/>
        </xdr:nvSpPr>
        <xdr:spPr>
          <a:xfrm>
            <a:off x="2159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4" name="$J$32">
            <a:extLst>
              <a:ext uri="{FF2B5EF4-FFF2-40B4-BE49-F238E27FC236}">
                <a16:creationId xmlns:a16="http://schemas.microsoft.com/office/drawing/2014/main" id="{FB31105A-6573-69F9-655E-38DDE53FD8F0}"/>
              </a:ext>
            </a:extLst>
          </xdr:cNvPr>
          <xdr:cNvSpPr/>
        </xdr:nvSpPr>
        <xdr:spPr>
          <a:xfrm>
            <a:off x="2540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5" name="$J$32">
            <a:extLst>
              <a:ext uri="{FF2B5EF4-FFF2-40B4-BE49-F238E27FC236}">
                <a16:creationId xmlns:a16="http://schemas.microsoft.com/office/drawing/2014/main" id="{EDD192DD-C3AB-6016-F92B-2BD6B4A9ADC4}"/>
              </a:ext>
            </a:extLst>
          </xdr:cNvPr>
          <xdr:cNvSpPr/>
        </xdr:nvSpPr>
        <xdr:spPr>
          <a:xfrm>
            <a:off x="2667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6" name="$J$32">
            <a:extLst>
              <a:ext uri="{FF2B5EF4-FFF2-40B4-BE49-F238E27FC236}">
                <a16:creationId xmlns:a16="http://schemas.microsoft.com/office/drawing/2014/main" id="{9D5D6E2C-A0DB-78E2-DA8D-E4B895006586}"/>
              </a:ext>
            </a:extLst>
          </xdr:cNvPr>
          <xdr:cNvSpPr/>
        </xdr:nvSpPr>
        <xdr:spPr>
          <a:xfrm>
            <a:off x="2794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7" name="$J$32">
            <a:extLst>
              <a:ext uri="{FF2B5EF4-FFF2-40B4-BE49-F238E27FC236}">
                <a16:creationId xmlns:a16="http://schemas.microsoft.com/office/drawing/2014/main" id="{A61FC3CC-97BF-75A6-C9C8-6C726E9D6EA1}"/>
              </a:ext>
            </a:extLst>
          </xdr:cNvPr>
          <xdr:cNvSpPr/>
        </xdr:nvSpPr>
        <xdr:spPr>
          <a:xfrm>
            <a:off x="2921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8" name="$J$32">
            <a:extLst>
              <a:ext uri="{FF2B5EF4-FFF2-40B4-BE49-F238E27FC236}">
                <a16:creationId xmlns:a16="http://schemas.microsoft.com/office/drawing/2014/main" id="{B8F670F1-90A4-BCD5-1997-96EE7A9A7940}"/>
              </a:ext>
            </a:extLst>
          </xdr:cNvPr>
          <xdr:cNvSpPr/>
        </xdr:nvSpPr>
        <xdr:spPr>
          <a:xfrm>
            <a:off x="3048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69" name="$J$32">
            <a:extLst>
              <a:ext uri="{FF2B5EF4-FFF2-40B4-BE49-F238E27FC236}">
                <a16:creationId xmlns:a16="http://schemas.microsoft.com/office/drawing/2014/main" id="{D6961C53-FC22-B67D-BED5-B37376BB6E82}"/>
              </a:ext>
            </a:extLst>
          </xdr:cNvPr>
          <xdr:cNvSpPr/>
        </xdr:nvSpPr>
        <xdr:spPr>
          <a:xfrm>
            <a:off x="355600" y="2540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0" name="$J$32">
            <a:extLst>
              <a:ext uri="{FF2B5EF4-FFF2-40B4-BE49-F238E27FC236}">
                <a16:creationId xmlns:a16="http://schemas.microsoft.com/office/drawing/2014/main" id="{B163B820-7CB2-6BB3-EEC1-D3B75F61B687}"/>
              </a:ext>
            </a:extLst>
          </xdr:cNvPr>
          <xdr:cNvSpPr/>
        </xdr:nvSpPr>
        <xdr:spPr>
          <a:xfrm>
            <a:off x="1016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1" name="$J$32">
            <a:extLst>
              <a:ext uri="{FF2B5EF4-FFF2-40B4-BE49-F238E27FC236}">
                <a16:creationId xmlns:a16="http://schemas.microsoft.com/office/drawing/2014/main" id="{CB4AE499-8BF1-2B3D-AAA7-3E36426FB106}"/>
              </a:ext>
            </a:extLst>
          </xdr:cNvPr>
          <xdr:cNvSpPr/>
        </xdr:nvSpPr>
        <xdr:spPr>
          <a:xfrm>
            <a:off x="1270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2" name="$J$32">
            <a:extLst>
              <a:ext uri="{FF2B5EF4-FFF2-40B4-BE49-F238E27FC236}">
                <a16:creationId xmlns:a16="http://schemas.microsoft.com/office/drawing/2014/main" id="{20D1633A-608F-7B3D-152B-C475D76DEEEE}"/>
              </a:ext>
            </a:extLst>
          </xdr:cNvPr>
          <xdr:cNvSpPr/>
        </xdr:nvSpPr>
        <xdr:spPr>
          <a:xfrm>
            <a:off x="1524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3" name="$J$32">
            <a:extLst>
              <a:ext uri="{FF2B5EF4-FFF2-40B4-BE49-F238E27FC236}">
                <a16:creationId xmlns:a16="http://schemas.microsoft.com/office/drawing/2014/main" id="{69477DF2-05E7-EBCE-49F6-3C64A0ADE890}"/>
              </a:ext>
            </a:extLst>
          </xdr:cNvPr>
          <xdr:cNvSpPr/>
        </xdr:nvSpPr>
        <xdr:spPr>
          <a:xfrm>
            <a:off x="1651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4" name="$J$32">
            <a:extLst>
              <a:ext uri="{FF2B5EF4-FFF2-40B4-BE49-F238E27FC236}">
                <a16:creationId xmlns:a16="http://schemas.microsoft.com/office/drawing/2014/main" id="{15FD829F-B158-A0EF-7E12-C34C6987C1FC}"/>
              </a:ext>
            </a:extLst>
          </xdr:cNvPr>
          <xdr:cNvSpPr/>
        </xdr:nvSpPr>
        <xdr:spPr>
          <a:xfrm>
            <a:off x="2159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5" name="$J$32">
            <a:extLst>
              <a:ext uri="{FF2B5EF4-FFF2-40B4-BE49-F238E27FC236}">
                <a16:creationId xmlns:a16="http://schemas.microsoft.com/office/drawing/2014/main" id="{C63B3645-E772-7E88-5B41-AAE20FED6086}"/>
              </a:ext>
            </a:extLst>
          </xdr:cNvPr>
          <xdr:cNvSpPr/>
        </xdr:nvSpPr>
        <xdr:spPr>
          <a:xfrm>
            <a:off x="2286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6" name="$J$32">
            <a:extLst>
              <a:ext uri="{FF2B5EF4-FFF2-40B4-BE49-F238E27FC236}">
                <a16:creationId xmlns:a16="http://schemas.microsoft.com/office/drawing/2014/main" id="{74C8E157-7DE6-5ADE-7FD1-134DBB40354B}"/>
              </a:ext>
            </a:extLst>
          </xdr:cNvPr>
          <xdr:cNvSpPr/>
        </xdr:nvSpPr>
        <xdr:spPr>
          <a:xfrm>
            <a:off x="2413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7" name="$J$32">
            <a:extLst>
              <a:ext uri="{FF2B5EF4-FFF2-40B4-BE49-F238E27FC236}">
                <a16:creationId xmlns:a16="http://schemas.microsoft.com/office/drawing/2014/main" id="{1A15194B-CAA9-CD90-F1B1-24F8FD086A2A}"/>
              </a:ext>
            </a:extLst>
          </xdr:cNvPr>
          <xdr:cNvSpPr/>
        </xdr:nvSpPr>
        <xdr:spPr>
          <a:xfrm>
            <a:off x="2540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8" name="$J$32">
            <a:extLst>
              <a:ext uri="{FF2B5EF4-FFF2-40B4-BE49-F238E27FC236}">
                <a16:creationId xmlns:a16="http://schemas.microsoft.com/office/drawing/2014/main" id="{50659A5D-DE4C-7E1B-0782-2BDA5F031EA1}"/>
              </a:ext>
            </a:extLst>
          </xdr:cNvPr>
          <xdr:cNvSpPr/>
        </xdr:nvSpPr>
        <xdr:spPr>
          <a:xfrm>
            <a:off x="3048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79" name="$J$32">
            <a:extLst>
              <a:ext uri="{FF2B5EF4-FFF2-40B4-BE49-F238E27FC236}">
                <a16:creationId xmlns:a16="http://schemas.microsoft.com/office/drawing/2014/main" id="{1520F0B5-34DA-C64D-3A63-1743D87CF4E4}"/>
              </a:ext>
            </a:extLst>
          </xdr:cNvPr>
          <xdr:cNvSpPr/>
        </xdr:nvSpPr>
        <xdr:spPr>
          <a:xfrm>
            <a:off x="330200" y="2667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0" name="$J$32">
            <a:extLst>
              <a:ext uri="{FF2B5EF4-FFF2-40B4-BE49-F238E27FC236}">
                <a16:creationId xmlns:a16="http://schemas.microsoft.com/office/drawing/2014/main" id="{D57439B0-1D1E-BC86-909E-6129B2B1ABB6}"/>
              </a:ext>
            </a:extLst>
          </xdr:cNvPr>
          <xdr:cNvSpPr/>
        </xdr:nvSpPr>
        <xdr:spPr>
          <a:xfrm>
            <a:off x="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1" name="$J$32">
            <a:extLst>
              <a:ext uri="{FF2B5EF4-FFF2-40B4-BE49-F238E27FC236}">
                <a16:creationId xmlns:a16="http://schemas.microsoft.com/office/drawing/2014/main" id="{EE24354B-FE8E-5CC0-18EF-435C87342D6A}"/>
              </a:ext>
            </a:extLst>
          </xdr:cNvPr>
          <xdr:cNvSpPr/>
        </xdr:nvSpPr>
        <xdr:spPr>
          <a:xfrm>
            <a:off x="127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2" name="$J$32">
            <a:extLst>
              <a:ext uri="{FF2B5EF4-FFF2-40B4-BE49-F238E27FC236}">
                <a16:creationId xmlns:a16="http://schemas.microsoft.com/office/drawing/2014/main" id="{9EE97FE9-A21E-F1FC-0260-38239184029C}"/>
              </a:ext>
            </a:extLst>
          </xdr:cNvPr>
          <xdr:cNvSpPr/>
        </xdr:nvSpPr>
        <xdr:spPr>
          <a:xfrm>
            <a:off x="254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3" name="$J$32">
            <a:extLst>
              <a:ext uri="{FF2B5EF4-FFF2-40B4-BE49-F238E27FC236}">
                <a16:creationId xmlns:a16="http://schemas.microsoft.com/office/drawing/2014/main" id="{8CBE9C47-3056-8C6E-455E-90583E89ADFB}"/>
              </a:ext>
            </a:extLst>
          </xdr:cNvPr>
          <xdr:cNvSpPr/>
        </xdr:nvSpPr>
        <xdr:spPr>
          <a:xfrm>
            <a:off x="381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4" name="$J$32">
            <a:extLst>
              <a:ext uri="{FF2B5EF4-FFF2-40B4-BE49-F238E27FC236}">
                <a16:creationId xmlns:a16="http://schemas.microsoft.com/office/drawing/2014/main" id="{C20A150A-38F8-8C38-2F73-288DD26F2E4F}"/>
              </a:ext>
            </a:extLst>
          </xdr:cNvPr>
          <xdr:cNvSpPr/>
        </xdr:nvSpPr>
        <xdr:spPr>
          <a:xfrm>
            <a:off x="508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5" name="$J$32">
            <a:extLst>
              <a:ext uri="{FF2B5EF4-FFF2-40B4-BE49-F238E27FC236}">
                <a16:creationId xmlns:a16="http://schemas.microsoft.com/office/drawing/2014/main" id="{3E81AC74-2B18-CEA6-0211-513300A3B59C}"/>
              </a:ext>
            </a:extLst>
          </xdr:cNvPr>
          <xdr:cNvSpPr/>
        </xdr:nvSpPr>
        <xdr:spPr>
          <a:xfrm>
            <a:off x="635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6" name="$J$32">
            <a:extLst>
              <a:ext uri="{FF2B5EF4-FFF2-40B4-BE49-F238E27FC236}">
                <a16:creationId xmlns:a16="http://schemas.microsoft.com/office/drawing/2014/main" id="{1F2F7BB2-3B52-7201-D5E1-B4A74B8F7281}"/>
              </a:ext>
            </a:extLst>
          </xdr:cNvPr>
          <xdr:cNvSpPr/>
        </xdr:nvSpPr>
        <xdr:spPr>
          <a:xfrm>
            <a:off x="762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7" name="$J$32">
            <a:extLst>
              <a:ext uri="{FF2B5EF4-FFF2-40B4-BE49-F238E27FC236}">
                <a16:creationId xmlns:a16="http://schemas.microsoft.com/office/drawing/2014/main" id="{78091F5B-9BF1-3328-14ED-5B319683F222}"/>
              </a:ext>
            </a:extLst>
          </xdr:cNvPr>
          <xdr:cNvSpPr/>
        </xdr:nvSpPr>
        <xdr:spPr>
          <a:xfrm>
            <a:off x="1016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8" name="$J$32">
            <a:extLst>
              <a:ext uri="{FF2B5EF4-FFF2-40B4-BE49-F238E27FC236}">
                <a16:creationId xmlns:a16="http://schemas.microsoft.com/office/drawing/2014/main" id="{B909D9AC-C088-AEAE-40BE-8FADAF0F68D3}"/>
              </a:ext>
            </a:extLst>
          </xdr:cNvPr>
          <xdr:cNvSpPr/>
        </xdr:nvSpPr>
        <xdr:spPr>
          <a:xfrm>
            <a:off x="1143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89" name="$J$32">
            <a:extLst>
              <a:ext uri="{FF2B5EF4-FFF2-40B4-BE49-F238E27FC236}">
                <a16:creationId xmlns:a16="http://schemas.microsoft.com/office/drawing/2014/main" id="{C3065064-3016-DD66-E980-2487C91A3283}"/>
              </a:ext>
            </a:extLst>
          </xdr:cNvPr>
          <xdr:cNvSpPr/>
        </xdr:nvSpPr>
        <xdr:spPr>
          <a:xfrm>
            <a:off x="1397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0" name="$J$32">
            <a:extLst>
              <a:ext uri="{FF2B5EF4-FFF2-40B4-BE49-F238E27FC236}">
                <a16:creationId xmlns:a16="http://schemas.microsoft.com/office/drawing/2014/main" id="{F4102C52-82D6-03FA-4FAF-5B85B99C3189}"/>
              </a:ext>
            </a:extLst>
          </xdr:cNvPr>
          <xdr:cNvSpPr/>
        </xdr:nvSpPr>
        <xdr:spPr>
          <a:xfrm>
            <a:off x="1524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1" name="$J$32">
            <a:extLst>
              <a:ext uri="{FF2B5EF4-FFF2-40B4-BE49-F238E27FC236}">
                <a16:creationId xmlns:a16="http://schemas.microsoft.com/office/drawing/2014/main" id="{372965BA-097E-6297-B705-DB159A175C16}"/>
              </a:ext>
            </a:extLst>
          </xdr:cNvPr>
          <xdr:cNvSpPr/>
        </xdr:nvSpPr>
        <xdr:spPr>
          <a:xfrm>
            <a:off x="1651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2" name="$J$32">
            <a:extLst>
              <a:ext uri="{FF2B5EF4-FFF2-40B4-BE49-F238E27FC236}">
                <a16:creationId xmlns:a16="http://schemas.microsoft.com/office/drawing/2014/main" id="{B5F02A55-CD1A-91EC-2017-23E149EDA95C}"/>
              </a:ext>
            </a:extLst>
          </xdr:cNvPr>
          <xdr:cNvSpPr/>
        </xdr:nvSpPr>
        <xdr:spPr>
          <a:xfrm>
            <a:off x="1778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3" name="$J$32">
            <a:extLst>
              <a:ext uri="{FF2B5EF4-FFF2-40B4-BE49-F238E27FC236}">
                <a16:creationId xmlns:a16="http://schemas.microsoft.com/office/drawing/2014/main" id="{10AB5411-491B-9D0F-431C-E10AA083EAEA}"/>
              </a:ext>
            </a:extLst>
          </xdr:cNvPr>
          <xdr:cNvSpPr/>
        </xdr:nvSpPr>
        <xdr:spPr>
          <a:xfrm>
            <a:off x="1905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4" name="$J$32">
            <a:extLst>
              <a:ext uri="{FF2B5EF4-FFF2-40B4-BE49-F238E27FC236}">
                <a16:creationId xmlns:a16="http://schemas.microsoft.com/office/drawing/2014/main" id="{1F73CAC2-D51B-0E66-72DE-C5F72DFA5197}"/>
              </a:ext>
            </a:extLst>
          </xdr:cNvPr>
          <xdr:cNvSpPr/>
        </xdr:nvSpPr>
        <xdr:spPr>
          <a:xfrm>
            <a:off x="2286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5" name="$J$32">
            <a:extLst>
              <a:ext uri="{FF2B5EF4-FFF2-40B4-BE49-F238E27FC236}">
                <a16:creationId xmlns:a16="http://schemas.microsoft.com/office/drawing/2014/main" id="{56FA49E8-4CE2-2548-2EAB-D7EFB5C6A407}"/>
              </a:ext>
            </a:extLst>
          </xdr:cNvPr>
          <xdr:cNvSpPr/>
        </xdr:nvSpPr>
        <xdr:spPr>
          <a:xfrm>
            <a:off x="2413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6" name="$J$32">
            <a:extLst>
              <a:ext uri="{FF2B5EF4-FFF2-40B4-BE49-F238E27FC236}">
                <a16:creationId xmlns:a16="http://schemas.microsoft.com/office/drawing/2014/main" id="{9E1F5E01-4698-F54D-7919-AB824AFF6027}"/>
              </a:ext>
            </a:extLst>
          </xdr:cNvPr>
          <xdr:cNvSpPr/>
        </xdr:nvSpPr>
        <xdr:spPr>
          <a:xfrm>
            <a:off x="2540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7" name="$J$32">
            <a:extLst>
              <a:ext uri="{FF2B5EF4-FFF2-40B4-BE49-F238E27FC236}">
                <a16:creationId xmlns:a16="http://schemas.microsoft.com/office/drawing/2014/main" id="{0255AA9E-CABF-2436-88E0-6C5CFC928572}"/>
              </a:ext>
            </a:extLst>
          </xdr:cNvPr>
          <xdr:cNvSpPr/>
        </xdr:nvSpPr>
        <xdr:spPr>
          <a:xfrm>
            <a:off x="2794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8" name="$J$32">
            <a:extLst>
              <a:ext uri="{FF2B5EF4-FFF2-40B4-BE49-F238E27FC236}">
                <a16:creationId xmlns:a16="http://schemas.microsoft.com/office/drawing/2014/main" id="{1E1FD0A6-A1F9-BDD8-4F68-FFC62C0645B6}"/>
              </a:ext>
            </a:extLst>
          </xdr:cNvPr>
          <xdr:cNvSpPr/>
        </xdr:nvSpPr>
        <xdr:spPr>
          <a:xfrm>
            <a:off x="3048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499" name="$J$32">
            <a:extLst>
              <a:ext uri="{FF2B5EF4-FFF2-40B4-BE49-F238E27FC236}">
                <a16:creationId xmlns:a16="http://schemas.microsoft.com/office/drawing/2014/main" id="{67F39070-583A-D461-9DE0-AC6A6620692C}"/>
              </a:ext>
            </a:extLst>
          </xdr:cNvPr>
          <xdr:cNvSpPr/>
        </xdr:nvSpPr>
        <xdr:spPr>
          <a:xfrm>
            <a:off x="3175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0" name="$J$32">
            <a:extLst>
              <a:ext uri="{FF2B5EF4-FFF2-40B4-BE49-F238E27FC236}">
                <a16:creationId xmlns:a16="http://schemas.microsoft.com/office/drawing/2014/main" id="{9F16398E-0598-21F5-0168-B4B833CE13FF}"/>
              </a:ext>
            </a:extLst>
          </xdr:cNvPr>
          <xdr:cNvSpPr/>
        </xdr:nvSpPr>
        <xdr:spPr>
          <a:xfrm>
            <a:off x="3429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1" name="$J$32">
            <a:extLst>
              <a:ext uri="{FF2B5EF4-FFF2-40B4-BE49-F238E27FC236}">
                <a16:creationId xmlns:a16="http://schemas.microsoft.com/office/drawing/2014/main" id="{093A7D02-278C-C706-35BE-5A68C254DE20}"/>
              </a:ext>
            </a:extLst>
          </xdr:cNvPr>
          <xdr:cNvSpPr/>
        </xdr:nvSpPr>
        <xdr:spPr>
          <a:xfrm>
            <a:off x="355600" y="2794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2" name="$J$32">
            <a:extLst>
              <a:ext uri="{FF2B5EF4-FFF2-40B4-BE49-F238E27FC236}">
                <a16:creationId xmlns:a16="http://schemas.microsoft.com/office/drawing/2014/main" id="{DE000EC2-E957-0A64-C870-F460A3E1F0BF}"/>
              </a:ext>
            </a:extLst>
          </xdr:cNvPr>
          <xdr:cNvSpPr/>
        </xdr:nvSpPr>
        <xdr:spPr>
          <a:xfrm>
            <a:off x="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3" name="$J$32">
            <a:extLst>
              <a:ext uri="{FF2B5EF4-FFF2-40B4-BE49-F238E27FC236}">
                <a16:creationId xmlns:a16="http://schemas.microsoft.com/office/drawing/2014/main" id="{E1CEF289-A536-6D40-C176-249E903B9598}"/>
              </a:ext>
            </a:extLst>
          </xdr:cNvPr>
          <xdr:cNvSpPr/>
        </xdr:nvSpPr>
        <xdr:spPr>
          <a:xfrm>
            <a:off x="762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4" name="$J$32">
            <a:extLst>
              <a:ext uri="{FF2B5EF4-FFF2-40B4-BE49-F238E27FC236}">
                <a16:creationId xmlns:a16="http://schemas.microsoft.com/office/drawing/2014/main" id="{041B6EC3-CDF8-EF43-FE36-A7F0BFF375CE}"/>
              </a:ext>
            </a:extLst>
          </xdr:cNvPr>
          <xdr:cNvSpPr/>
        </xdr:nvSpPr>
        <xdr:spPr>
          <a:xfrm>
            <a:off x="1143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5" name="$J$32">
            <a:extLst>
              <a:ext uri="{FF2B5EF4-FFF2-40B4-BE49-F238E27FC236}">
                <a16:creationId xmlns:a16="http://schemas.microsoft.com/office/drawing/2014/main" id="{45B98C3E-1F6E-8A89-7FB2-594D02237510}"/>
              </a:ext>
            </a:extLst>
          </xdr:cNvPr>
          <xdr:cNvSpPr/>
        </xdr:nvSpPr>
        <xdr:spPr>
          <a:xfrm>
            <a:off x="1270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6" name="$J$32">
            <a:extLst>
              <a:ext uri="{FF2B5EF4-FFF2-40B4-BE49-F238E27FC236}">
                <a16:creationId xmlns:a16="http://schemas.microsoft.com/office/drawing/2014/main" id="{981F97E4-A799-89C9-C48E-8F9EFD6BB809}"/>
              </a:ext>
            </a:extLst>
          </xdr:cNvPr>
          <xdr:cNvSpPr/>
        </xdr:nvSpPr>
        <xdr:spPr>
          <a:xfrm>
            <a:off x="1651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7" name="$J$32">
            <a:extLst>
              <a:ext uri="{FF2B5EF4-FFF2-40B4-BE49-F238E27FC236}">
                <a16:creationId xmlns:a16="http://schemas.microsoft.com/office/drawing/2014/main" id="{93E2A28A-F289-2DC9-68FF-BADFB55B227F}"/>
              </a:ext>
            </a:extLst>
          </xdr:cNvPr>
          <xdr:cNvSpPr/>
        </xdr:nvSpPr>
        <xdr:spPr>
          <a:xfrm>
            <a:off x="1778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8" name="$J$32">
            <a:extLst>
              <a:ext uri="{FF2B5EF4-FFF2-40B4-BE49-F238E27FC236}">
                <a16:creationId xmlns:a16="http://schemas.microsoft.com/office/drawing/2014/main" id="{430A62E1-8564-8E5D-EC73-E7CE61897635}"/>
              </a:ext>
            </a:extLst>
          </xdr:cNvPr>
          <xdr:cNvSpPr/>
        </xdr:nvSpPr>
        <xdr:spPr>
          <a:xfrm>
            <a:off x="1905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09" name="$J$32">
            <a:extLst>
              <a:ext uri="{FF2B5EF4-FFF2-40B4-BE49-F238E27FC236}">
                <a16:creationId xmlns:a16="http://schemas.microsoft.com/office/drawing/2014/main" id="{D5CA828E-5FF5-A425-3F26-74295802DD95}"/>
              </a:ext>
            </a:extLst>
          </xdr:cNvPr>
          <xdr:cNvSpPr/>
        </xdr:nvSpPr>
        <xdr:spPr>
          <a:xfrm>
            <a:off x="2159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0" name="$J$32">
            <a:extLst>
              <a:ext uri="{FF2B5EF4-FFF2-40B4-BE49-F238E27FC236}">
                <a16:creationId xmlns:a16="http://schemas.microsoft.com/office/drawing/2014/main" id="{7CA323FB-4488-9283-0B57-25C581708A59}"/>
              </a:ext>
            </a:extLst>
          </xdr:cNvPr>
          <xdr:cNvSpPr/>
        </xdr:nvSpPr>
        <xdr:spPr>
          <a:xfrm>
            <a:off x="2413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1" name="$J$32">
            <a:extLst>
              <a:ext uri="{FF2B5EF4-FFF2-40B4-BE49-F238E27FC236}">
                <a16:creationId xmlns:a16="http://schemas.microsoft.com/office/drawing/2014/main" id="{ACF3D416-81AD-5393-92CF-7719014B6EA9}"/>
              </a:ext>
            </a:extLst>
          </xdr:cNvPr>
          <xdr:cNvSpPr/>
        </xdr:nvSpPr>
        <xdr:spPr>
          <a:xfrm>
            <a:off x="2540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2" name="$J$32">
            <a:extLst>
              <a:ext uri="{FF2B5EF4-FFF2-40B4-BE49-F238E27FC236}">
                <a16:creationId xmlns:a16="http://schemas.microsoft.com/office/drawing/2014/main" id="{8FD5C683-7B5C-B448-AFE5-A270212A3E5C}"/>
              </a:ext>
            </a:extLst>
          </xdr:cNvPr>
          <xdr:cNvSpPr/>
        </xdr:nvSpPr>
        <xdr:spPr>
          <a:xfrm>
            <a:off x="3048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3" name="$J$32">
            <a:extLst>
              <a:ext uri="{FF2B5EF4-FFF2-40B4-BE49-F238E27FC236}">
                <a16:creationId xmlns:a16="http://schemas.microsoft.com/office/drawing/2014/main" id="{1E6B1DAF-FCC2-2F29-E31B-1ED4D2FE7A78}"/>
              </a:ext>
            </a:extLst>
          </xdr:cNvPr>
          <xdr:cNvSpPr/>
        </xdr:nvSpPr>
        <xdr:spPr>
          <a:xfrm>
            <a:off x="3302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4" name="$J$32">
            <a:extLst>
              <a:ext uri="{FF2B5EF4-FFF2-40B4-BE49-F238E27FC236}">
                <a16:creationId xmlns:a16="http://schemas.microsoft.com/office/drawing/2014/main" id="{533B08EB-C7AB-5CD0-6B14-FF15408BC2DD}"/>
              </a:ext>
            </a:extLst>
          </xdr:cNvPr>
          <xdr:cNvSpPr/>
        </xdr:nvSpPr>
        <xdr:spPr>
          <a:xfrm>
            <a:off x="355600" y="2921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5" name="$J$32">
            <a:extLst>
              <a:ext uri="{FF2B5EF4-FFF2-40B4-BE49-F238E27FC236}">
                <a16:creationId xmlns:a16="http://schemas.microsoft.com/office/drawing/2014/main" id="{DB009332-F56B-C88A-85C7-7DDEC2448790}"/>
              </a:ext>
            </a:extLst>
          </xdr:cNvPr>
          <xdr:cNvSpPr/>
        </xdr:nvSpPr>
        <xdr:spPr>
          <a:xfrm>
            <a:off x="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6" name="$J$32">
            <a:extLst>
              <a:ext uri="{FF2B5EF4-FFF2-40B4-BE49-F238E27FC236}">
                <a16:creationId xmlns:a16="http://schemas.microsoft.com/office/drawing/2014/main" id="{45406534-3E82-35BC-0ECA-DD7956F0ABAB}"/>
              </a:ext>
            </a:extLst>
          </xdr:cNvPr>
          <xdr:cNvSpPr/>
        </xdr:nvSpPr>
        <xdr:spPr>
          <a:xfrm>
            <a:off x="254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7" name="$J$32">
            <a:extLst>
              <a:ext uri="{FF2B5EF4-FFF2-40B4-BE49-F238E27FC236}">
                <a16:creationId xmlns:a16="http://schemas.microsoft.com/office/drawing/2014/main" id="{F05D6A47-6224-B2E3-730D-BD462DA9E689}"/>
              </a:ext>
            </a:extLst>
          </xdr:cNvPr>
          <xdr:cNvSpPr/>
        </xdr:nvSpPr>
        <xdr:spPr>
          <a:xfrm>
            <a:off x="381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8" name="$J$32">
            <a:extLst>
              <a:ext uri="{FF2B5EF4-FFF2-40B4-BE49-F238E27FC236}">
                <a16:creationId xmlns:a16="http://schemas.microsoft.com/office/drawing/2014/main" id="{61FE168C-2A4B-D629-B0B5-19F176F2B992}"/>
              </a:ext>
            </a:extLst>
          </xdr:cNvPr>
          <xdr:cNvSpPr/>
        </xdr:nvSpPr>
        <xdr:spPr>
          <a:xfrm>
            <a:off x="508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19" name="$J$32">
            <a:extLst>
              <a:ext uri="{FF2B5EF4-FFF2-40B4-BE49-F238E27FC236}">
                <a16:creationId xmlns:a16="http://schemas.microsoft.com/office/drawing/2014/main" id="{1F358D5E-730E-710D-4E47-EEAB156C81F4}"/>
              </a:ext>
            </a:extLst>
          </xdr:cNvPr>
          <xdr:cNvSpPr/>
        </xdr:nvSpPr>
        <xdr:spPr>
          <a:xfrm>
            <a:off x="762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0" name="$J$32">
            <a:extLst>
              <a:ext uri="{FF2B5EF4-FFF2-40B4-BE49-F238E27FC236}">
                <a16:creationId xmlns:a16="http://schemas.microsoft.com/office/drawing/2014/main" id="{AAE0AC91-71E3-C77B-5E99-9CCEDC6621EA}"/>
              </a:ext>
            </a:extLst>
          </xdr:cNvPr>
          <xdr:cNvSpPr/>
        </xdr:nvSpPr>
        <xdr:spPr>
          <a:xfrm>
            <a:off x="1270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1" name="$J$32">
            <a:extLst>
              <a:ext uri="{FF2B5EF4-FFF2-40B4-BE49-F238E27FC236}">
                <a16:creationId xmlns:a16="http://schemas.microsoft.com/office/drawing/2014/main" id="{48E3CFD1-7F8A-149D-E2B7-B8714F05470E}"/>
              </a:ext>
            </a:extLst>
          </xdr:cNvPr>
          <xdr:cNvSpPr/>
        </xdr:nvSpPr>
        <xdr:spPr>
          <a:xfrm>
            <a:off x="1397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2" name="$J$32">
            <a:extLst>
              <a:ext uri="{FF2B5EF4-FFF2-40B4-BE49-F238E27FC236}">
                <a16:creationId xmlns:a16="http://schemas.microsoft.com/office/drawing/2014/main" id="{CF4557ED-65E4-3E74-1AB9-2DF8077F27FD}"/>
              </a:ext>
            </a:extLst>
          </xdr:cNvPr>
          <xdr:cNvSpPr/>
        </xdr:nvSpPr>
        <xdr:spPr>
          <a:xfrm>
            <a:off x="1778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3" name="$J$32">
            <a:extLst>
              <a:ext uri="{FF2B5EF4-FFF2-40B4-BE49-F238E27FC236}">
                <a16:creationId xmlns:a16="http://schemas.microsoft.com/office/drawing/2014/main" id="{997305CC-239A-BA78-BEAA-1F1DA48A1F3C}"/>
              </a:ext>
            </a:extLst>
          </xdr:cNvPr>
          <xdr:cNvSpPr/>
        </xdr:nvSpPr>
        <xdr:spPr>
          <a:xfrm>
            <a:off x="1905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4" name="$J$32">
            <a:extLst>
              <a:ext uri="{FF2B5EF4-FFF2-40B4-BE49-F238E27FC236}">
                <a16:creationId xmlns:a16="http://schemas.microsoft.com/office/drawing/2014/main" id="{CD183913-FC0A-A5B3-AED5-147632209353}"/>
              </a:ext>
            </a:extLst>
          </xdr:cNvPr>
          <xdr:cNvSpPr/>
        </xdr:nvSpPr>
        <xdr:spPr>
          <a:xfrm>
            <a:off x="2032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5" name="$J$32">
            <a:extLst>
              <a:ext uri="{FF2B5EF4-FFF2-40B4-BE49-F238E27FC236}">
                <a16:creationId xmlns:a16="http://schemas.microsoft.com/office/drawing/2014/main" id="{7B812A46-9A6E-2114-5FBD-E73900FB71BB}"/>
              </a:ext>
            </a:extLst>
          </xdr:cNvPr>
          <xdr:cNvSpPr/>
        </xdr:nvSpPr>
        <xdr:spPr>
          <a:xfrm>
            <a:off x="2159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6" name="$J$32">
            <a:extLst>
              <a:ext uri="{FF2B5EF4-FFF2-40B4-BE49-F238E27FC236}">
                <a16:creationId xmlns:a16="http://schemas.microsoft.com/office/drawing/2014/main" id="{BC364BA8-79D8-1599-8FFD-442983DDB2FC}"/>
              </a:ext>
            </a:extLst>
          </xdr:cNvPr>
          <xdr:cNvSpPr/>
        </xdr:nvSpPr>
        <xdr:spPr>
          <a:xfrm>
            <a:off x="2540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7" name="$J$32">
            <a:extLst>
              <a:ext uri="{FF2B5EF4-FFF2-40B4-BE49-F238E27FC236}">
                <a16:creationId xmlns:a16="http://schemas.microsoft.com/office/drawing/2014/main" id="{C59EF72A-70BE-2832-1B39-1367628DE8D6}"/>
              </a:ext>
            </a:extLst>
          </xdr:cNvPr>
          <xdr:cNvSpPr/>
        </xdr:nvSpPr>
        <xdr:spPr>
          <a:xfrm>
            <a:off x="2667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8" name="$J$32">
            <a:extLst>
              <a:ext uri="{FF2B5EF4-FFF2-40B4-BE49-F238E27FC236}">
                <a16:creationId xmlns:a16="http://schemas.microsoft.com/office/drawing/2014/main" id="{4D93DA40-AFF9-C05B-4A03-37807A92B785}"/>
              </a:ext>
            </a:extLst>
          </xdr:cNvPr>
          <xdr:cNvSpPr/>
        </xdr:nvSpPr>
        <xdr:spPr>
          <a:xfrm>
            <a:off x="2794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29" name="$J$32">
            <a:extLst>
              <a:ext uri="{FF2B5EF4-FFF2-40B4-BE49-F238E27FC236}">
                <a16:creationId xmlns:a16="http://schemas.microsoft.com/office/drawing/2014/main" id="{F6503E9C-5B3A-229B-6E47-955C6FA0D65A}"/>
              </a:ext>
            </a:extLst>
          </xdr:cNvPr>
          <xdr:cNvSpPr/>
        </xdr:nvSpPr>
        <xdr:spPr>
          <a:xfrm>
            <a:off x="2921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0" name="$J$32">
            <a:extLst>
              <a:ext uri="{FF2B5EF4-FFF2-40B4-BE49-F238E27FC236}">
                <a16:creationId xmlns:a16="http://schemas.microsoft.com/office/drawing/2014/main" id="{9EE05D5E-F6BE-4202-1798-C3E45A2FBFF8}"/>
              </a:ext>
            </a:extLst>
          </xdr:cNvPr>
          <xdr:cNvSpPr/>
        </xdr:nvSpPr>
        <xdr:spPr>
          <a:xfrm>
            <a:off x="3048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1" name="$J$32">
            <a:extLst>
              <a:ext uri="{FF2B5EF4-FFF2-40B4-BE49-F238E27FC236}">
                <a16:creationId xmlns:a16="http://schemas.microsoft.com/office/drawing/2014/main" id="{D426ED39-A5F6-AD1B-F77B-C5BC689567A4}"/>
              </a:ext>
            </a:extLst>
          </xdr:cNvPr>
          <xdr:cNvSpPr/>
        </xdr:nvSpPr>
        <xdr:spPr>
          <a:xfrm>
            <a:off x="3302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2" name="$J$32">
            <a:extLst>
              <a:ext uri="{FF2B5EF4-FFF2-40B4-BE49-F238E27FC236}">
                <a16:creationId xmlns:a16="http://schemas.microsoft.com/office/drawing/2014/main" id="{16AAE1E9-A00B-AD7C-3483-2CFA05392CEF}"/>
              </a:ext>
            </a:extLst>
          </xdr:cNvPr>
          <xdr:cNvSpPr/>
        </xdr:nvSpPr>
        <xdr:spPr>
          <a:xfrm>
            <a:off x="355600" y="3048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3" name="$J$32">
            <a:extLst>
              <a:ext uri="{FF2B5EF4-FFF2-40B4-BE49-F238E27FC236}">
                <a16:creationId xmlns:a16="http://schemas.microsoft.com/office/drawing/2014/main" id="{212DF423-8C3C-1BC9-BE8A-382398336E65}"/>
              </a:ext>
            </a:extLst>
          </xdr:cNvPr>
          <xdr:cNvSpPr/>
        </xdr:nvSpPr>
        <xdr:spPr>
          <a:xfrm>
            <a:off x="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4" name="$J$32">
            <a:extLst>
              <a:ext uri="{FF2B5EF4-FFF2-40B4-BE49-F238E27FC236}">
                <a16:creationId xmlns:a16="http://schemas.microsoft.com/office/drawing/2014/main" id="{D5CBE1FB-F079-A5C8-C256-9D0B6AC76EA3}"/>
              </a:ext>
            </a:extLst>
          </xdr:cNvPr>
          <xdr:cNvSpPr/>
        </xdr:nvSpPr>
        <xdr:spPr>
          <a:xfrm>
            <a:off x="254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5" name="$J$32">
            <a:extLst>
              <a:ext uri="{FF2B5EF4-FFF2-40B4-BE49-F238E27FC236}">
                <a16:creationId xmlns:a16="http://schemas.microsoft.com/office/drawing/2014/main" id="{A4029ADE-5667-C3C7-EF8D-CAB5A990FBDB}"/>
              </a:ext>
            </a:extLst>
          </xdr:cNvPr>
          <xdr:cNvSpPr/>
        </xdr:nvSpPr>
        <xdr:spPr>
          <a:xfrm>
            <a:off x="381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6" name="$J$32">
            <a:extLst>
              <a:ext uri="{FF2B5EF4-FFF2-40B4-BE49-F238E27FC236}">
                <a16:creationId xmlns:a16="http://schemas.microsoft.com/office/drawing/2014/main" id="{0F82067D-FD51-9C8A-7274-1F79F7AD4BA1}"/>
              </a:ext>
            </a:extLst>
          </xdr:cNvPr>
          <xdr:cNvSpPr/>
        </xdr:nvSpPr>
        <xdr:spPr>
          <a:xfrm>
            <a:off x="508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7" name="$J$32">
            <a:extLst>
              <a:ext uri="{FF2B5EF4-FFF2-40B4-BE49-F238E27FC236}">
                <a16:creationId xmlns:a16="http://schemas.microsoft.com/office/drawing/2014/main" id="{0184D2B9-7AED-A702-8CFB-D805EAA9401E}"/>
              </a:ext>
            </a:extLst>
          </xdr:cNvPr>
          <xdr:cNvSpPr/>
        </xdr:nvSpPr>
        <xdr:spPr>
          <a:xfrm>
            <a:off x="762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8" name="$J$32">
            <a:extLst>
              <a:ext uri="{FF2B5EF4-FFF2-40B4-BE49-F238E27FC236}">
                <a16:creationId xmlns:a16="http://schemas.microsoft.com/office/drawing/2014/main" id="{DB194E24-870E-EA9B-97BE-8158D32B07C4}"/>
              </a:ext>
            </a:extLst>
          </xdr:cNvPr>
          <xdr:cNvSpPr/>
        </xdr:nvSpPr>
        <xdr:spPr>
          <a:xfrm>
            <a:off x="1016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39" name="$J$32">
            <a:extLst>
              <a:ext uri="{FF2B5EF4-FFF2-40B4-BE49-F238E27FC236}">
                <a16:creationId xmlns:a16="http://schemas.microsoft.com/office/drawing/2014/main" id="{23D84E1D-617C-0337-010C-2CCCB2EC4816}"/>
              </a:ext>
            </a:extLst>
          </xdr:cNvPr>
          <xdr:cNvSpPr/>
        </xdr:nvSpPr>
        <xdr:spPr>
          <a:xfrm>
            <a:off x="1143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0" name="$J$32">
            <a:extLst>
              <a:ext uri="{FF2B5EF4-FFF2-40B4-BE49-F238E27FC236}">
                <a16:creationId xmlns:a16="http://schemas.microsoft.com/office/drawing/2014/main" id="{50C8CD43-916B-30C4-BECF-1CE12DB426DA}"/>
              </a:ext>
            </a:extLst>
          </xdr:cNvPr>
          <xdr:cNvSpPr/>
        </xdr:nvSpPr>
        <xdr:spPr>
          <a:xfrm>
            <a:off x="1397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1" name="$J$32">
            <a:extLst>
              <a:ext uri="{FF2B5EF4-FFF2-40B4-BE49-F238E27FC236}">
                <a16:creationId xmlns:a16="http://schemas.microsoft.com/office/drawing/2014/main" id="{86C6A6AF-576B-77BD-8C96-0AF0AD373315}"/>
              </a:ext>
            </a:extLst>
          </xdr:cNvPr>
          <xdr:cNvSpPr/>
        </xdr:nvSpPr>
        <xdr:spPr>
          <a:xfrm>
            <a:off x="2159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2" name="$J$32">
            <a:extLst>
              <a:ext uri="{FF2B5EF4-FFF2-40B4-BE49-F238E27FC236}">
                <a16:creationId xmlns:a16="http://schemas.microsoft.com/office/drawing/2014/main" id="{F7043A9A-2684-2010-7891-DBE2B6318798}"/>
              </a:ext>
            </a:extLst>
          </xdr:cNvPr>
          <xdr:cNvSpPr/>
        </xdr:nvSpPr>
        <xdr:spPr>
          <a:xfrm>
            <a:off x="2667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3" name="$J$32">
            <a:extLst>
              <a:ext uri="{FF2B5EF4-FFF2-40B4-BE49-F238E27FC236}">
                <a16:creationId xmlns:a16="http://schemas.microsoft.com/office/drawing/2014/main" id="{9AA148A3-AE02-A597-6F7F-916658C5AF1B}"/>
              </a:ext>
            </a:extLst>
          </xdr:cNvPr>
          <xdr:cNvSpPr/>
        </xdr:nvSpPr>
        <xdr:spPr>
          <a:xfrm>
            <a:off x="2794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4" name="$J$32">
            <a:extLst>
              <a:ext uri="{FF2B5EF4-FFF2-40B4-BE49-F238E27FC236}">
                <a16:creationId xmlns:a16="http://schemas.microsoft.com/office/drawing/2014/main" id="{6F744383-EA46-4C0F-86AB-2660811E5584}"/>
              </a:ext>
            </a:extLst>
          </xdr:cNvPr>
          <xdr:cNvSpPr/>
        </xdr:nvSpPr>
        <xdr:spPr>
          <a:xfrm>
            <a:off x="3048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5" name="$J$32">
            <a:extLst>
              <a:ext uri="{FF2B5EF4-FFF2-40B4-BE49-F238E27FC236}">
                <a16:creationId xmlns:a16="http://schemas.microsoft.com/office/drawing/2014/main" id="{73CA52C4-9D15-56F0-3B5D-D1209C209C11}"/>
              </a:ext>
            </a:extLst>
          </xdr:cNvPr>
          <xdr:cNvSpPr/>
        </xdr:nvSpPr>
        <xdr:spPr>
          <a:xfrm>
            <a:off x="3302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6" name="$J$32">
            <a:extLst>
              <a:ext uri="{FF2B5EF4-FFF2-40B4-BE49-F238E27FC236}">
                <a16:creationId xmlns:a16="http://schemas.microsoft.com/office/drawing/2014/main" id="{CE79A206-AE6F-9322-51FE-E1F5122180A1}"/>
              </a:ext>
            </a:extLst>
          </xdr:cNvPr>
          <xdr:cNvSpPr/>
        </xdr:nvSpPr>
        <xdr:spPr>
          <a:xfrm>
            <a:off x="342900" y="3175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7" name="$J$32">
            <a:extLst>
              <a:ext uri="{FF2B5EF4-FFF2-40B4-BE49-F238E27FC236}">
                <a16:creationId xmlns:a16="http://schemas.microsoft.com/office/drawing/2014/main" id="{43830895-F93D-6FF1-7E82-1A7EE0082B4F}"/>
              </a:ext>
            </a:extLst>
          </xdr:cNvPr>
          <xdr:cNvSpPr/>
        </xdr:nvSpPr>
        <xdr:spPr>
          <a:xfrm>
            <a:off x="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8" name="$J$32">
            <a:extLst>
              <a:ext uri="{FF2B5EF4-FFF2-40B4-BE49-F238E27FC236}">
                <a16:creationId xmlns:a16="http://schemas.microsoft.com/office/drawing/2014/main" id="{59CF1234-6DCB-E70C-DD5E-78D83331DEA3}"/>
              </a:ext>
            </a:extLst>
          </xdr:cNvPr>
          <xdr:cNvSpPr/>
        </xdr:nvSpPr>
        <xdr:spPr>
          <a:xfrm>
            <a:off x="254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49" name="$J$32">
            <a:extLst>
              <a:ext uri="{FF2B5EF4-FFF2-40B4-BE49-F238E27FC236}">
                <a16:creationId xmlns:a16="http://schemas.microsoft.com/office/drawing/2014/main" id="{F503CBC0-D8C1-1924-62D1-50426F006004}"/>
              </a:ext>
            </a:extLst>
          </xdr:cNvPr>
          <xdr:cNvSpPr/>
        </xdr:nvSpPr>
        <xdr:spPr>
          <a:xfrm>
            <a:off x="381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0" name="$J$32">
            <a:extLst>
              <a:ext uri="{FF2B5EF4-FFF2-40B4-BE49-F238E27FC236}">
                <a16:creationId xmlns:a16="http://schemas.microsoft.com/office/drawing/2014/main" id="{776DC760-B91E-93FC-7402-47BD365AA1AE}"/>
              </a:ext>
            </a:extLst>
          </xdr:cNvPr>
          <xdr:cNvSpPr/>
        </xdr:nvSpPr>
        <xdr:spPr>
          <a:xfrm>
            <a:off x="508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1" name="$J$32">
            <a:extLst>
              <a:ext uri="{FF2B5EF4-FFF2-40B4-BE49-F238E27FC236}">
                <a16:creationId xmlns:a16="http://schemas.microsoft.com/office/drawing/2014/main" id="{2EC8D9EB-4A09-F3BF-FC1C-2CDD4CEF24C8}"/>
              </a:ext>
            </a:extLst>
          </xdr:cNvPr>
          <xdr:cNvSpPr/>
        </xdr:nvSpPr>
        <xdr:spPr>
          <a:xfrm>
            <a:off x="762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2" name="$J$32">
            <a:extLst>
              <a:ext uri="{FF2B5EF4-FFF2-40B4-BE49-F238E27FC236}">
                <a16:creationId xmlns:a16="http://schemas.microsoft.com/office/drawing/2014/main" id="{50611CEA-56D1-F4A8-37AB-0BB00C7DB71F}"/>
              </a:ext>
            </a:extLst>
          </xdr:cNvPr>
          <xdr:cNvSpPr/>
        </xdr:nvSpPr>
        <xdr:spPr>
          <a:xfrm>
            <a:off x="1397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3" name="$J$32">
            <a:extLst>
              <a:ext uri="{FF2B5EF4-FFF2-40B4-BE49-F238E27FC236}">
                <a16:creationId xmlns:a16="http://schemas.microsoft.com/office/drawing/2014/main" id="{AA5961FF-1A8D-7376-1883-7A132C646696}"/>
              </a:ext>
            </a:extLst>
          </xdr:cNvPr>
          <xdr:cNvSpPr/>
        </xdr:nvSpPr>
        <xdr:spPr>
          <a:xfrm>
            <a:off x="1524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4" name="$J$32">
            <a:extLst>
              <a:ext uri="{FF2B5EF4-FFF2-40B4-BE49-F238E27FC236}">
                <a16:creationId xmlns:a16="http://schemas.microsoft.com/office/drawing/2014/main" id="{0AA4B116-EF98-B380-29F0-7153D6B194C0}"/>
              </a:ext>
            </a:extLst>
          </xdr:cNvPr>
          <xdr:cNvSpPr/>
        </xdr:nvSpPr>
        <xdr:spPr>
          <a:xfrm>
            <a:off x="1905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5" name="$J$32">
            <a:extLst>
              <a:ext uri="{FF2B5EF4-FFF2-40B4-BE49-F238E27FC236}">
                <a16:creationId xmlns:a16="http://schemas.microsoft.com/office/drawing/2014/main" id="{C6150E7F-EA48-0660-2326-79E280DE7E50}"/>
              </a:ext>
            </a:extLst>
          </xdr:cNvPr>
          <xdr:cNvSpPr/>
        </xdr:nvSpPr>
        <xdr:spPr>
          <a:xfrm>
            <a:off x="2032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6" name="$J$32">
            <a:extLst>
              <a:ext uri="{FF2B5EF4-FFF2-40B4-BE49-F238E27FC236}">
                <a16:creationId xmlns:a16="http://schemas.microsoft.com/office/drawing/2014/main" id="{B1BB6EA9-71D4-6E7C-6004-3E22E7611A64}"/>
              </a:ext>
            </a:extLst>
          </xdr:cNvPr>
          <xdr:cNvSpPr/>
        </xdr:nvSpPr>
        <xdr:spPr>
          <a:xfrm>
            <a:off x="2159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7" name="$J$32">
            <a:extLst>
              <a:ext uri="{FF2B5EF4-FFF2-40B4-BE49-F238E27FC236}">
                <a16:creationId xmlns:a16="http://schemas.microsoft.com/office/drawing/2014/main" id="{27FBD824-F86A-804C-01E8-935F64B777CC}"/>
              </a:ext>
            </a:extLst>
          </xdr:cNvPr>
          <xdr:cNvSpPr/>
        </xdr:nvSpPr>
        <xdr:spPr>
          <a:xfrm>
            <a:off x="2286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8" name="$J$32">
            <a:extLst>
              <a:ext uri="{FF2B5EF4-FFF2-40B4-BE49-F238E27FC236}">
                <a16:creationId xmlns:a16="http://schemas.microsoft.com/office/drawing/2014/main" id="{DAC7D084-793A-C7E5-1562-35D4071618E5}"/>
              </a:ext>
            </a:extLst>
          </xdr:cNvPr>
          <xdr:cNvSpPr/>
        </xdr:nvSpPr>
        <xdr:spPr>
          <a:xfrm>
            <a:off x="2794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59" name="$J$32">
            <a:extLst>
              <a:ext uri="{FF2B5EF4-FFF2-40B4-BE49-F238E27FC236}">
                <a16:creationId xmlns:a16="http://schemas.microsoft.com/office/drawing/2014/main" id="{E678A424-0C16-1145-B62A-7CC99F931E94}"/>
              </a:ext>
            </a:extLst>
          </xdr:cNvPr>
          <xdr:cNvSpPr/>
        </xdr:nvSpPr>
        <xdr:spPr>
          <a:xfrm>
            <a:off x="3175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0" name="$J$32">
            <a:extLst>
              <a:ext uri="{FF2B5EF4-FFF2-40B4-BE49-F238E27FC236}">
                <a16:creationId xmlns:a16="http://schemas.microsoft.com/office/drawing/2014/main" id="{6F46B291-B47C-5608-B746-89CD77665AE1}"/>
              </a:ext>
            </a:extLst>
          </xdr:cNvPr>
          <xdr:cNvSpPr/>
        </xdr:nvSpPr>
        <xdr:spPr>
          <a:xfrm>
            <a:off x="355600" y="3302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1" name="$J$32">
            <a:extLst>
              <a:ext uri="{FF2B5EF4-FFF2-40B4-BE49-F238E27FC236}">
                <a16:creationId xmlns:a16="http://schemas.microsoft.com/office/drawing/2014/main" id="{4841DA89-5363-D0E6-C5C6-D8DC6EA98F35}"/>
              </a:ext>
            </a:extLst>
          </xdr:cNvPr>
          <xdr:cNvSpPr/>
        </xdr:nvSpPr>
        <xdr:spPr>
          <a:xfrm>
            <a:off x="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2" name="$J$32">
            <a:extLst>
              <a:ext uri="{FF2B5EF4-FFF2-40B4-BE49-F238E27FC236}">
                <a16:creationId xmlns:a16="http://schemas.microsoft.com/office/drawing/2014/main" id="{765E6293-7047-753A-A567-8AF021A99029}"/>
              </a:ext>
            </a:extLst>
          </xdr:cNvPr>
          <xdr:cNvSpPr/>
        </xdr:nvSpPr>
        <xdr:spPr>
          <a:xfrm>
            <a:off x="762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3" name="$J$32">
            <a:extLst>
              <a:ext uri="{FF2B5EF4-FFF2-40B4-BE49-F238E27FC236}">
                <a16:creationId xmlns:a16="http://schemas.microsoft.com/office/drawing/2014/main" id="{BA02FB22-5D9F-AD95-4AEC-777BDCD4007C}"/>
              </a:ext>
            </a:extLst>
          </xdr:cNvPr>
          <xdr:cNvSpPr/>
        </xdr:nvSpPr>
        <xdr:spPr>
          <a:xfrm>
            <a:off x="1016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4" name="$J$32">
            <a:extLst>
              <a:ext uri="{FF2B5EF4-FFF2-40B4-BE49-F238E27FC236}">
                <a16:creationId xmlns:a16="http://schemas.microsoft.com/office/drawing/2014/main" id="{BD7C9134-A480-A991-B49D-387AEA0B053D}"/>
              </a:ext>
            </a:extLst>
          </xdr:cNvPr>
          <xdr:cNvSpPr/>
        </xdr:nvSpPr>
        <xdr:spPr>
          <a:xfrm>
            <a:off x="1270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5" name="$J$32">
            <a:extLst>
              <a:ext uri="{FF2B5EF4-FFF2-40B4-BE49-F238E27FC236}">
                <a16:creationId xmlns:a16="http://schemas.microsoft.com/office/drawing/2014/main" id="{B260F69F-9DC3-EFDD-B1D2-B805CAC8E129}"/>
              </a:ext>
            </a:extLst>
          </xdr:cNvPr>
          <xdr:cNvSpPr/>
        </xdr:nvSpPr>
        <xdr:spPr>
          <a:xfrm>
            <a:off x="1651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6" name="$J$32">
            <a:extLst>
              <a:ext uri="{FF2B5EF4-FFF2-40B4-BE49-F238E27FC236}">
                <a16:creationId xmlns:a16="http://schemas.microsoft.com/office/drawing/2014/main" id="{7BB6422C-8973-E3B6-FDE6-B2411245FDFC}"/>
              </a:ext>
            </a:extLst>
          </xdr:cNvPr>
          <xdr:cNvSpPr/>
        </xdr:nvSpPr>
        <xdr:spPr>
          <a:xfrm>
            <a:off x="1905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7" name="$J$32">
            <a:extLst>
              <a:ext uri="{FF2B5EF4-FFF2-40B4-BE49-F238E27FC236}">
                <a16:creationId xmlns:a16="http://schemas.microsoft.com/office/drawing/2014/main" id="{21558FB3-6468-6573-95CB-3FD70A034813}"/>
              </a:ext>
            </a:extLst>
          </xdr:cNvPr>
          <xdr:cNvSpPr/>
        </xdr:nvSpPr>
        <xdr:spPr>
          <a:xfrm>
            <a:off x="2032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8" name="$J$32">
            <a:extLst>
              <a:ext uri="{FF2B5EF4-FFF2-40B4-BE49-F238E27FC236}">
                <a16:creationId xmlns:a16="http://schemas.microsoft.com/office/drawing/2014/main" id="{19529750-1F07-ED7D-EA9F-F468881B7E7F}"/>
              </a:ext>
            </a:extLst>
          </xdr:cNvPr>
          <xdr:cNvSpPr/>
        </xdr:nvSpPr>
        <xdr:spPr>
          <a:xfrm>
            <a:off x="2159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69" name="$J$32">
            <a:extLst>
              <a:ext uri="{FF2B5EF4-FFF2-40B4-BE49-F238E27FC236}">
                <a16:creationId xmlns:a16="http://schemas.microsoft.com/office/drawing/2014/main" id="{FF4DF4F3-5C75-2E87-EB37-2229286D65B3}"/>
              </a:ext>
            </a:extLst>
          </xdr:cNvPr>
          <xdr:cNvSpPr/>
        </xdr:nvSpPr>
        <xdr:spPr>
          <a:xfrm>
            <a:off x="2286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0" name="$J$32">
            <a:extLst>
              <a:ext uri="{FF2B5EF4-FFF2-40B4-BE49-F238E27FC236}">
                <a16:creationId xmlns:a16="http://schemas.microsoft.com/office/drawing/2014/main" id="{76846E3B-44DD-1DC4-88C9-46911F6D13B6}"/>
              </a:ext>
            </a:extLst>
          </xdr:cNvPr>
          <xdr:cNvSpPr/>
        </xdr:nvSpPr>
        <xdr:spPr>
          <a:xfrm>
            <a:off x="2413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1" name="$J$32">
            <a:extLst>
              <a:ext uri="{FF2B5EF4-FFF2-40B4-BE49-F238E27FC236}">
                <a16:creationId xmlns:a16="http://schemas.microsoft.com/office/drawing/2014/main" id="{DAC91ACB-1D27-CD14-3FC7-8CE66A436A32}"/>
              </a:ext>
            </a:extLst>
          </xdr:cNvPr>
          <xdr:cNvSpPr/>
        </xdr:nvSpPr>
        <xdr:spPr>
          <a:xfrm>
            <a:off x="2667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2" name="$J$32">
            <a:extLst>
              <a:ext uri="{FF2B5EF4-FFF2-40B4-BE49-F238E27FC236}">
                <a16:creationId xmlns:a16="http://schemas.microsoft.com/office/drawing/2014/main" id="{4FEDD677-5CA2-EFB3-A874-E20E22ACE44B}"/>
              </a:ext>
            </a:extLst>
          </xdr:cNvPr>
          <xdr:cNvSpPr/>
        </xdr:nvSpPr>
        <xdr:spPr>
          <a:xfrm>
            <a:off x="2921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3" name="$J$32">
            <a:extLst>
              <a:ext uri="{FF2B5EF4-FFF2-40B4-BE49-F238E27FC236}">
                <a16:creationId xmlns:a16="http://schemas.microsoft.com/office/drawing/2014/main" id="{A68BF941-949E-F299-4625-A7B3932E6158}"/>
              </a:ext>
            </a:extLst>
          </xdr:cNvPr>
          <xdr:cNvSpPr/>
        </xdr:nvSpPr>
        <xdr:spPr>
          <a:xfrm>
            <a:off x="3175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4" name="$J$32">
            <a:extLst>
              <a:ext uri="{FF2B5EF4-FFF2-40B4-BE49-F238E27FC236}">
                <a16:creationId xmlns:a16="http://schemas.microsoft.com/office/drawing/2014/main" id="{1A229639-44C3-3830-B5C8-3F81BE1EB982}"/>
              </a:ext>
            </a:extLst>
          </xdr:cNvPr>
          <xdr:cNvSpPr/>
        </xdr:nvSpPr>
        <xdr:spPr>
          <a:xfrm>
            <a:off x="3429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5" name="$J$32">
            <a:extLst>
              <a:ext uri="{FF2B5EF4-FFF2-40B4-BE49-F238E27FC236}">
                <a16:creationId xmlns:a16="http://schemas.microsoft.com/office/drawing/2014/main" id="{AC325C2E-2989-C12E-0CCD-45569FA014CA}"/>
              </a:ext>
            </a:extLst>
          </xdr:cNvPr>
          <xdr:cNvSpPr/>
        </xdr:nvSpPr>
        <xdr:spPr>
          <a:xfrm>
            <a:off x="355600" y="3429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6" name="$J$32">
            <a:extLst>
              <a:ext uri="{FF2B5EF4-FFF2-40B4-BE49-F238E27FC236}">
                <a16:creationId xmlns:a16="http://schemas.microsoft.com/office/drawing/2014/main" id="{B86E13CC-A941-0FC8-51D9-75DC6BF444BB}"/>
              </a:ext>
            </a:extLst>
          </xdr:cNvPr>
          <xdr:cNvSpPr/>
        </xdr:nvSpPr>
        <xdr:spPr>
          <a:xfrm>
            <a:off x="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7" name="$J$32">
            <a:extLst>
              <a:ext uri="{FF2B5EF4-FFF2-40B4-BE49-F238E27FC236}">
                <a16:creationId xmlns:a16="http://schemas.microsoft.com/office/drawing/2014/main" id="{090A2B0F-B85E-B464-65C7-E8E161427C49}"/>
              </a:ext>
            </a:extLst>
          </xdr:cNvPr>
          <xdr:cNvSpPr/>
        </xdr:nvSpPr>
        <xdr:spPr>
          <a:xfrm>
            <a:off x="127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8" name="$J$32">
            <a:extLst>
              <a:ext uri="{FF2B5EF4-FFF2-40B4-BE49-F238E27FC236}">
                <a16:creationId xmlns:a16="http://schemas.microsoft.com/office/drawing/2014/main" id="{84C25DE9-A2F6-2FA0-C259-AB373D11655D}"/>
              </a:ext>
            </a:extLst>
          </xdr:cNvPr>
          <xdr:cNvSpPr/>
        </xdr:nvSpPr>
        <xdr:spPr>
          <a:xfrm>
            <a:off x="254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79" name="$J$32">
            <a:extLst>
              <a:ext uri="{FF2B5EF4-FFF2-40B4-BE49-F238E27FC236}">
                <a16:creationId xmlns:a16="http://schemas.microsoft.com/office/drawing/2014/main" id="{DA1ADB11-7CC6-3A35-3AF6-CC0C154E0E6C}"/>
              </a:ext>
            </a:extLst>
          </xdr:cNvPr>
          <xdr:cNvSpPr/>
        </xdr:nvSpPr>
        <xdr:spPr>
          <a:xfrm>
            <a:off x="381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0" name="$J$32">
            <a:extLst>
              <a:ext uri="{FF2B5EF4-FFF2-40B4-BE49-F238E27FC236}">
                <a16:creationId xmlns:a16="http://schemas.microsoft.com/office/drawing/2014/main" id="{0C874CDB-C0CA-BAF0-81C9-83F74945CB7D}"/>
              </a:ext>
            </a:extLst>
          </xdr:cNvPr>
          <xdr:cNvSpPr/>
        </xdr:nvSpPr>
        <xdr:spPr>
          <a:xfrm>
            <a:off x="508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1" name="$J$32">
            <a:extLst>
              <a:ext uri="{FF2B5EF4-FFF2-40B4-BE49-F238E27FC236}">
                <a16:creationId xmlns:a16="http://schemas.microsoft.com/office/drawing/2014/main" id="{29CED895-08E6-675D-BEB3-A0BAF584C3A5}"/>
              </a:ext>
            </a:extLst>
          </xdr:cNvPr>
          <xdr:cNvSpPr/>
        </xdr:nvSpPr>
        <xdr:spPr>
          <a:xfrm>
            <a:off x="635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2" name="$J$32">
            <a:extLst>
              <a:ext uri="{FF2B5EF4-FFF2-40B4-BE49-F238E27FC236}">
                <a16:creationId xmlns:a16="http://schemas.microsoft.com/office/drawing/2014/main" id="{25E6DB35-A9CD-EE38-B567-6ED82229EA4C}"/>
              </a:ext>
            </a:extLst>
          </xdr:cNvPr>
          <xdr:cNvSpPr/>
        </xdr:nvSpPr>
        <xdr:spPr>
          <a:xfrm>
            <a:off x="762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3" name="$J$32">
            <a:extLst>
              <a:ext uri="{FF2B5EF4-FFF2-40B4-BE49-F238E27FC236}">
                <a16:creationId xmlns:a16="http://schemas.microsoft.com/office/drawing/2014/main" id="{A3A6DD82-ABD3-E16A-3E64-8A5F928C6837}"/>
              </a:ext>
            </a:extLst>
          </xdr:cNvPr>
          <xdr:cNvSpPr/>
        </xdr:nvSpPr>
        <xdr:spPr>
          <a:xfrm>
            <a:off x="1016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4" name="$J$32">
            <a:extLst>
              <a:ext uri="{FF2B5EF4-FFF2-40B4-BE49-F238E27FC236}">
                <a16:creationId xmlns:a16="http://schemas.microsoft.com/office/drawing/2014/main" id="{EA435092-A47E-D329-8B09-B4E42B1AF92A}"/>
              </a:ext>
            </a:extLst>
          </xdr:cNvPr>
          <xdr:cNvSpPr/>
        </xdr:nvSpPr>
        <xdr:spPr>
          <a:xfrm>
            <a:off x="1143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5" name="$J$32">
            <a:extLst>
              <a:ext uri="{FF2B5EF4-FFF2-40B4-BE49-F238E27FC236}">
                <a16:creationId xmlns:a16="http://schemas.microsoft.com/office/drawing/2014/main" id="{10E23A73-5452-9EA5-CCC7-AFCF9778B7B2}"/>
              </a:ext>
            </a:extLst>
          </xdr:cNvPr>
          <xdr:cNvSpPr/>
        </xdr:nvSpPr>
        <xdr:spPr>
          <a:xfrm>
            <a:off x="1524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6" name="$J$32">
            <a:extLst>
              <a:ext uri="{FF2B5EF4-FFF2-40B4-BE49-F238E27FC236}">
                <a16:creationId xmlns:a16="http://schemas.microsoft.com/office/drawing/2014/main" id="{8ADB6664-6E7D-5F42-A2E2-9F2A16633DBB}"/>
              </a:ext>
            </a:extLst>
          </xdr:cNvPr>
          <xdr:cNvSpPr/>
        </xdr:nvSpPr>
        <xdr:spPr>
          <a:xfrm>
            <a:off x="1651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7" name="$J$32">
            <a:extLst>
              <a:ext uri="{FF2B5EF4-FFF2-40B4-BE49-F238E27FC236}">
                <a16:creationId xmlns:a16="http://schemas.microsoft.com/office/drawing/2014/main" id="{C2B2C772-D926-7765-8EA1-D2B1A3CD3DAF}"/>
              </a:ext>
            </a:extLst>
          </xdr:cNvPr>
          <xdr:cNvSpPr/>
        </xdr:nvSpPr>
        <xdr:spPr>
          <a:xfrm>
            <a:off x="1778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8" name="$J$32">
            <a:extLst>
              <a:ext uri="{FF2B5EF4-FFF2-40B4-BE49-F238E27FC236}">
                <a16:creationId xmlns:a16="http://schemas.microsoft.com/office/drawing/2014/main" id="{D3838C44-84CA-C28F-D82A-E1FB18A809A7}"/>
              </a:ext>
            </a:extLst>
          </xdr:cNvPr>
          <xdr:cNvSpPr/>
        </xdr:nvSpPr>
        <xdr:spPr>
          <a:xfrm>
            <a:off x="2286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89" name="$J$32">
            <a:extLst>
              <a:ext uri="{FF2B5EF4-FFF2-40B4-BE49-F238E27FC236}">
                <a16:creationId xmlns:a16="http://schemas.microsoft.com/office/drawing/2014/main" id="{01CD8398-28CB-DE75-D30B-197B0A81D9E2}"/>
              </a:ext>
            </a:extLst>
          </xdr:cNvPr>
          <xdr:cNvSpPr/>
        </xdr:nvSpPr>
        <xdr:spPr>
          <a:xfrm>
            <a:off x="2413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90" name="$J$32">
            <a:extLst>
              <a:ext uri="{FF2B5EF4-FFF2-40B4-BE49-F238E27FC236}">
                <a16:creationId xmlns:a16="http://schemas.microsoft.com/office/drawing/2014/main" id="{F5FC1654-4CEC-11F1-4CAB-EFE3F3BF36BC}"/>
              </a:ext>
            </a:extLst>
          </xdr:cNvPr>
          <xdr:cNvSpPr/>
        </xdr:nvSpPr>
        <xdr:spPr>
          <a:xfrm>
            <a:off x="2540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91" name="$J$32">
            <a:extLst>
              <a:ext uri="{FF2B5EF4-FFF2-40B4-BE49-F238E27FC236}">
                <a16:creationId xmlns:a16="http://schemas.microsoft.com/office/drawing/2014/main" id="{C8ED7346-A6D9-8E92-2557-63D6A74B6D5C}"/>
              </a:ext>
            </a:extLst>
          </xdr:cNvPr>
          <xdr:cNvSpPr/>
        </xdr:nvSpPr>
        <xdr:spPr>
          <a:xfrm>
            <a:off x="3175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52592" name="$J$32">
            <a:extLst>
              <a:ext uri="{FF2B5EF4-FFF2-40B4-BE49-F238E27FC236}">
                <a16:creationId xmlns:a16="http://schemas.microsoft.com/office/drawing/2014/main" id="{5E8CE56F-B52B-F87B-6FCB-4E5FAF6A0E98}"/>
              </a:ext>
            </a:extLst>
          </xdr:cNvPr>
          <xdr:cNvSpPr/>
        </xdr:nvSpPr>
        <xdr:spPr>
          <a:xfrm>
            <a:off x="330200" y="355600"/>
            <a:ext cx="12700" cy="12700"/>
          </a:xfrm>
          <a:prstGeom prst="rect">
            <a:avLst/>
          </a:prstGeom>
          <a:grpFill/>
          <a:ln w="12700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file:///E:\P&#345;&#237;jmov&#253;%20pokladn&#237;%20doklad%20-%20202500047.xlsm" TargetMode="External"/><Relationship Id="rId1" Type="http://schemas.openxmlformats.org/officeDocument/2006/relationships/hyperlink" Target="P&#345;&#237;jmov&#253;%20pokladn&#237;%20doklad%20-%20202500046%20-%2016.04.2025%20-%2018.51.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46D63-B243-4062-9F83-D66ED4215D33}">
  <sheetPr codeName="List5"/>
  <dimension ref="A1:AX77"/>
  <sheetViews>
    <sheetView showGridLines="0" zoomScaleNormal="100" zoomScaleSheetLayoutView="100" workbookViewId="0">
      <selection activeCell="AG12" sqref="AG12"/>
    </sheetView>
  </sheetViews>
  <sheetFormatPr defaultColWidth="0" defaultRowHeight="14.4" customHeight="1" zeroHeight="1" x14ac:dyDescent="0.3"/>
  <cols>
    <col min="1" max="1" width="0.5546875" style="6" customWidth="1"/>
    <col min="2" max="25" width="2" style="6" customWidth="1"/>
    <col min="26" max="28" width="2.109375" style="6" customWidth="1"/>
    <col min="29" max="46" width="2" style="6" customWidth="1"/>
    <col min="47" max="47" width="0.6640625" style="6" customWidth="1"/>
    <col min="48" max="49" width="8.5546875" style="6" customWidth="1"/>
    <col min="50" max="16384" width="8.5546875" style="6" hidden="1"/>
  </cols>
  <sheetData>
    <row r="1" spans="2:48" ht="2.4" customHeight="1" thickBot="1" x14ac:dyDescent="0.35"/>
    <row r="2" spans="2:48" ht="11.4" customHeight="1" thickTop="1" x14ac:dyDescent="0.3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5"/>
    </row>
    <row r="3" spans="2:48" ht="24.6" customHeight="1" x14ac:dyDescent="0.3">
      <c r="B3" s="7"/>
      <c r="C3" s="71" t="s">
        <v>28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Y3" s="35"/>
      <c r="Z3" s="35"/>
      <c r="AA3" s="35"/>
      <c r="AB3" s="35"/>
      <c r="AC3" s="35"/>
      <c r="AD3" s="35"/>
      <c r="AE3" s="35"/>
      <c r="AF3" s="35"/>
      <c r="AG3" s="35"/>
      <c r="AH3" s="72" t="str">
        <f>Code128(LEFT(G5,30))</f>
        <v/>
      </c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35"/>
      <c r="AT3" s="8"/>
    </row>
    <row r="4" spans="2:48" ht="5.4" customHeight="1" x14ac:dyDescent="0.3">
      <c r="B4" s="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10"/>
      <c r="AT4" s="8"/>
    </row>
    <row r="5" spans="2:48" ht="15.6" x14ac:dyDescent="0.3">
      <c r="B5" s="7"/>
      <c r="C5" s="73" t="s">
        <v>11</v>
      </c>
      <c r="D5" s="73"/>
      <c r="E5" s="73"/>
      <c r="F5" s="11"/>
      <c r="G5" s="74">
        <v>202500048</v>
      </c>
      <c r="H5" s="74"/>
      <c r="I5" s="74"/>
      <c r="J5" s="74"/>
      <c r="K5" s="74"/>
      <c r="L5" s="74"/>
      <c r="M5" s="74"/>
      <c r="N5" s="74"/>
      <c r="O5" s="32" t="str">
        <f>IF(G5&lt;&gt;"","SPD*1.0*ACC:CZ2755000000000084966004*AM:"&amp;AG19&amp;"*CC:CZK*X-VS:"&amp;G5,"")&amp;"*MSG: "&amp;Q5</f>
        <v xml:space="preserve">SPD*1.0*ACC:CZ2755000000000084966004*AM:500*CC:CZK*X-VS:202500048*MSG: </v>
      </c>
      <c r="P5" s="32" t="str">
        <f>IF(AG11&lt;&gt;"", REPLACE(REPLACE(REPLACE(REPLACE(REPLACE(REPLACE(REPLACE(REPLACE(C3, 2, 1, ""), 3, 1, ""), 4, 1, ""), 5, 1, ""), 6, 1, ""), 7, 1, ""), 8, 1, ""), 9, 1, "") &amp; " " &amp; G5, "")</f>
        <v>PÍMV OLDÍ DOKLAD 202500048</v>
      </c>
      <c r="Q5" s="32"/>
      <c r="R5" s="12"/>
      <c r="S5" s="12"/>
      <c r="T5" s="13"/>
      <c r="U5" s="13"/>
      <c r="AH5" s="75" t="s">
        <v>7</v>
      </c>
      <c r="AI5" s="75"/>
      <c r="AJ5" s="75"/>
      <c r="AK5" s="75"/>
      <c r="AM5" s="76">
        <v>45767</v>
      </c>
      <c r="AN5" s="76"/>
      <c r="AO5" s="76"/>
      <c r="AP5" s="76"/>
      <c r="AQ5" s="76"/>
      <c r="AR5" s="76"/>
      <c r="AT5" s="8"/>
      <c r="AV5" s="32" t="str">
        <f>IF(AG11&lt;&gt;"",REPLACE(REPLACE(REPLACE(REPLACE(REPLACE(REPLACE(REPLACE(REPLACE(C3,2,1,""),3,1,""),4,1,""),5,1,""),6,1,""),7,1,""),8,1,""),9,1,""))</f>
        <v>PÍMV OLDÍ DOKLAD</v>
      </c>
    </row>
    <row r="6" spans="2:48" ht="1.2" customHeight="1" x14ac:dyDescent="0.3">
      <c r="B6" s="7"/>
      <c r="C6" s="14"/>
      <c r="D6" s="14"/>
      <c r="E6" s="14"/>
      <c r="F6" s="11"/>
      <c r="G6" s="14"/>
      <c r="H6" s="14"/>
      <c r="I6" s="14"/>
      <c r="J6" s="14"/>
      <c r="K6" s="14"/>
      <c r="L6" s="14"/>
      <c r="M6" s="14"/>
      <c r="N6" s="14"/>
      <c r="O6" s="14"/>
      <c r="P6" s="14"/>
      <c r="Q6" s="13"/>
      <c r="R6" s="13"/>
      <c r="S6" s="13"/>
      <c r="T6" s="13"/>
      <c r="U6" s="13"/>
      <c r="V6" s="13"/>
      <c r="W6" s="13"/>
      <c r="X6" s="13"/>
      <c r="Y6" s="13"/>
      <c r="AA6" s="13"/>
      <c r="AB6" s="13"/>
      <c r="AC6" s="13"/>
      <c r="AD6" s="13"/>
      <c r="AE6" s="13"/>
      <c r="AF6" s="13"/>
      <c r="AG6" s="13"/>
      <c r="AH6" s="13"/>
      <c r="AT6" s="8"/>
    </row>
    <row r="7" spans="2:48" ht="5.4" customHeight="1" x14ac:dyDescent="0.3">
      <c r="B7" s="7"/>
      <c r="M7" s="15"/>
      <c r="N7" s="15"/>
      <c r="O7" s="15"/>
      <c r="P7" s="14"/>
      <c r="Q7" s="14"/>
      <c r="R7" s="14"/>
      <c r="S7" s="13"/>
      <c r="T7" s="13"/>
      <c r="U7" s="13"/>
      <c r="V7" s="13"/>
      <c r="W7" s="13"/>
      <c r="Y7" s="13"/>
      <c r="Z7" s="13"/>
      <c r="AT7" s="8"/>
    </row>
    <row r="8" spans="2:48" ht="3" customHeight="1" x14ac:dyDescent="0.3">
      <c r="B8" s="7"/>
      <c r="M8" s="15"/>
      <c r="N8" s="15"/>
      <c r="O8" s="15"/>
      <c r="P8" s="14"/>
      <c r="Q8" s="14"/>
      <c r="R8" s="14"/>
      <c r="S8" s="13"/>
      <c r="T8" s="13"/>
      <c r="U8" s="13"/>
      <c r="V8" s="13"/>
      <c r="W8" s="13"/>
      <c r="Y8" s="13"/>
      <c r="Z8" s="13"/>
      <c r="AT8" s="8"/>
    </row>
    <row r="9" spans="2:48" ht="15.6" x14ac:dyDescent="0.3">
      <c r="B9" s="7"/>
      <c r="D9" s="77" t="s">
        <v>0</v>
      </c>
      <c r="E9" s="77"/>
      <c r="F9" s="77"/>
      <c r="G9" s="77"/>
      <c r="H9" s="77"/>
      <c r="I9" s="77"/>
      <c r="J9" s="77"/>
      <c r="K9" s="77"/>
      <c r="L9" s="77"/>
      <c r="M9" s="77"/>
      <c r="N9" s="32"/>
      <c r="O9" s="33" t="str">
        <f>IF(C3="S T V R Z E N K A","Stvrzenka",IF(C3="PŘÍJMOVÝ POKLADNÍ DOKLAD","Příjmový pokladní doklad",IF(C3="F A K T U R A","Faktura",IF(C3="VÝDAJOVÝ POKLADNÍ DOKLAD","Výdajový pokladní doklad",""))))</f>
        <v>Příjmový pokladní doklad</v>
      </c>
      <c r="P9" s="51"/>
      <c r="Q9" s="32"/>
      <c r="R9" s="32"/>
      <c r="S9" s="1" t="str">
        <f>IF(G5&lt;&gt;"",(O9&amp; " " &amp;G5),"""")</f>
        <v>Příjmový pokladní doklad 202500048</v>
      </c>
      <c r="T9" s="32"/>
      <c r="U9" s="32"/>
      <c r="V9" s="31"/>
      <c r="AJ9" s="11"/>
      <c r="AK9" s="11"/>
      <c r="AL9" s="11"/>
      <c r="AM9" s="11"/>
      <c r="AN9" s="11"/>
      <c r="AO9" s="11"/>
      <c r="AP9" s="11"/>
      <c r="AQ9" s="11"/>
      <c r="AR9" s="11"/>
      <c r="AT9" s="8"/>
    </row>
    <row r="10" spans="2:48" ht="1.5" customHeight="1" x14ac:dyDescent="0.3">
      <c r="B10" s="7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T10" s="8"/>
    </row>
    <row r="11" spans="2:48" ht="14.4" customHeight="1" x14ac:dyDescent="0.3">
      <c r="B11" s="7"/>
      <c r="D11" s="6" t="s">
        <v>15</v>
      </c>
      <c r="Y11" s="44" t="s">
        <v>9</v>
      </c>
      <c r="AA11" s="11"/>
      <c r="AB11" s="11"/>
      <c r="AC11" s="11"/>
      <c r="AD11" s="11"/>
      <c r="AE11" s="11"/>
      <c r="AF11" s="11"/>
      <c r="AG11" s="80">
        <v>500</v>
      </c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"/>
    </row>
    <row r="12" spans="2:48" ht="1.5" customHeight="1" x14ac:dyDescent="0.3">
      <c r="B12" s="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Y12" s="44"/>
      <c r="Z12" s="17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T12" s="8"/>
    </row>
    <row r="13" spans="2:48" ht="14.4" customHeight="1" x14ac:dyDescent="0.3">
      <c r="B13" s="7"/>
      <c r="D13" s="6" t="s">
        <v>16</v>
      </c>
      <c r="Y13" s="44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T13" s="8"/>
    </row>
    <row r="14" spans="2:48" ht="1.5" customHeight="1" x14ac:dyDescent="0.3">
      <c r="B14" s="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Y14" s="44"/>
      <c r="Z14" s="17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T14" s="8"/>
    </row>
    <row r="15" spans="2:48" ht="14.4" customHeight="1" x14ac:dyDescent="0.3">
      <c r="B15" s="7"/>
      <c r="D15" s="6" t="s">
        <v>17</v>
      </c>
      <c r="Y15" s="44" t="s">
        <v>20</v>
      </c>
      <c r="Z15" s="79">
        <v>0</v>
      </c>
      <c r="AA15" s="79"/>
      <c r="AB15" s="79"/>
      <c r="AC15" s="44" t="s">
        <v>10</v>
      </c>
      <c r="AE15" s="11"/>
      <c r="AF15" s="11"/>
      <c r="AG15" s="80">
        <f>IF(AG11&lt;&gt;"",SUM(AG11*Z15),"")</f>
        <v>0</v>
      </c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"/>
    </row>
    <row r="16" spans="2:48" ht="1.5" customHeight="1" x14ac:dyDescent="0.3">
      <c r="B16" s="7"/>
      <c r="M16" s="17"/>
      <c r="N16" s="17"/>
      <c r="O16" s="17"/>
      <c r="P16" s="17"/>
      <c r="Q16" s="17"/>
      <c r="R16" s="17"/>
      <c r="Y16" s="44"/>
      <c r="Z16" s="17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T16" s="8"/>
    </row>
    <row r="17" spans="2:50" ht="15" customHeight="1" x14ac:dyDescent="0.3">
      <c r="B17" s="7"/>
      <c r="D17" s="55" t="s">
        <v>5</v>
      </c>
      <c r="E17" s="55"/>
      <c r="F17" s="55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Y17" s="44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T17" s="8"/>
      <c r="AV17" s="32" t="s">
        <v>19</v>
      </c>
      <c r="AW17" s="82">
        <v>0</v>
      </c>
      <c r="AX17" s="82"/>
    </row>
    <row r="18" spans="2:50" ht="1.5" customHeight="1" x14ac:dyDescent="0.3">
      <c r="B18" s="7"/>
      <c r="Y18" s="44"/>
      <c r="Z18" s="17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T18" s="8"/>
      <c r="AV18" s="32"/>
      <c r="AW18" s="83"/>
      <c r="AX18" s="83"/>
    </row>
    <row r="19" spans="2:50" ht="15" customHeight="1" x14ac:dyDescent="0.3">
      <c r="B19" s="7"/>
      <c r="D19" s="55" t="s">
        <v>3</v>
      </c>
      <c r="E19" s="55"/>
      <c r="F19" s="55"/>
      <c r="H19" s="81" t="s">
        <v>18</v>
      </c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Y19" s="44" t="s">
        <v>21</v>
      </c>
      <c r="AA19" s="11"/>
      <c r="AB19" s="11"/>
      <c r="AC19" s="11"/>
      <c r="AD19" s="11"/>
      <c r="AE19" s="11"/>
      <c r="AF19" s="11"/>
      <c r="AG19" s="80">
        <f>IF(AG11&lt;&gt;"",SUM(AG11+AG15),"")</f>
        <v>500</v>
      </c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"/>
      <c r="AV19" s="82" t="str">
        <f>IFERROR(IF(G5=VLOOKUP(G5,'Seznam faktur'!A:A,1,FALSE),"Shoda!!!"),"OK")</f>
        <v>OK</v>
      </c>
      <c r="AW19" s="82"/>
      <c r="AX19" s="83"/>
    </row>
    <row r="20" spans="2:50" ht="4.5" customHeight="1" x14ac:dyDescent="0.3">
      <c r="B20" s="7"/>
      <c r="I20" s="16"/>
      <c r="J20" s="16"/>
      <c r="K20" s="18"/>
      <c r="L20" s="18"/>
      <c r="M20" s="19"/>
      <c r="N20" s="19"/>
      <c r="O20" s="19"/>
      <c r="P20" s="19"/>
      <c r="Q20" s="19"/>
      <c r="R20" s="17"/>
      <c r="Z20" s="17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T20" s="8"/>
    </row>
    <row r="21" spans="2:50" ht="14.4" customHeight="1" x14ac:dyDescent="0.3">
      <c r="B21" s="7"/>
      <c r="D21" s="55" t="s">
        <v>4</v>
      </c>
      <c r="E21" s="55"/>
      <c r="F21" s="17"/>
      <c r="G21" s="55"/>
      <c r="H21" s="55"/>
      <c r="I21" s="55"/>
      <c r="J21" s="55"/>
      <c r="K21" s="55"/>
      <c r="L21" s="55"/>
      <c r="M21" s="55"/>
      <c r="O21" s="68" t="s">
        <v>1</v>
      </c>
      <c r="P21" s="68"/>
      <c r="Q21" s="57"/>
      <c r="R21" s="57"/>
      <c r="S21" s="57"/>
      <c r="T21" s="57"/>
      <c r="U21" s="57"/>
      <c r="V21" s="57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T21" s="30"/>
    </row>
    <row r="22" spans="2:50" ht="9" customHeight="1" x14ac:dyDescent="0.3">
      <c r="B22" s="7"/>
      <c r="AT22" s="30"/>
    </row>
    <row r="23" spans="2:50" ht="9" customHeight="1" x14ac:dyDescent="0.3">
      <c r="B23" s="2">
        <v>4</v>
      </c>
      <c r="AT23" s="30"/>
      <c r="AV23" s="34"/>
    </row>
    <row r="24" spans="2:50" x14ac:dyDescent="0.3">
      <c r="B24" s="2"/>
      <c r="C24" s="43" t="s">
        <v>2</v>
      </c>
      <c r="D24" s="21"/>
      <c r="E24" s="21"/>
      <c r="F24" s="55" t="str" cm="1">
        <f t="array" aca="1" ref="F24" ca="1">IF(AG19&lt;&gt;"",epfCISLOSLOVNE(AG19) &amp; " korun českých", "")</f>
        <v>Pětset  korun českých</v>
      </c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30"/>
    </row>
    <row r="25" spans="2:50" ht="6" customHeight="1" x14ac:dyDescent="0.3">
      <c r="B25" s="2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27"/>
      <c r="U25" s="62"/>
      <c r="V25" s="62"/>
      <c r="W25" s="62"/>
      <c r="X25" s="62"/>
      <c r="Y25" s="62"/>
      <c r="Z25" s="62"/>
      <c r="AA25" s="62"/>
      <c r="AB25" s="27"/>
      <c r="AC25" s="63"/>
      <c r="AD25" s="63"/>
      <c r="AE25" s="63"/>
      <c r="AF25" s="64"/>
      <c r="AG25" s="64"/>
      <c r="AH25" s="64"/>
      <c r="AI25" s="64"/>
      <c r="AJ25" s="64"/>
      <c r="AK25" s="64"/>
      <c r="AL25" s="64"/>
      <c r="AM25" s="27"/>
      <c r="AN25" s="65"/>
      <c r="AO25" s="65"/>
      <c r="AP25" s="65"/>
      <c r="AQ25" s="65"/>
      <c r="AR25" s="65"/>
      <c r="AS25" s="65"/>
      <c r="AT25" s="30"/>
    </row>
    <row r="26" spans="2:50" ht="14.4" customHeight="1" x14ac:dyDescent="0.3">
      <c r="B26" s="2"/>
      <c r="C26" s="70" t="s">
        <v>6</v>
      </c>
      <c r="D26" s="70"/>
      <c r="E26" s="70"/>
      <c r="F26" s="70"/>
      <c r="G26" s="70"/>
      <c r="H26" s="70"/>
      <c r="I26" s="70"/>
      <c r="J26" s="70"/>
      <c r="K26" s="61" t="s">
        <v>29</v>
      </c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30"/>
    </row>
    <row r="27" spans="2:50" ht="6" customHeight="1" x14ac:dyDescent="0.3">
      <c r="B27" s="2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64"/>
      <c r="AG27" s="64"/>
      <c r="AH27" s="64"/>
      <c r="AI27" s="64"/>
      <c r="AJ27" s="64"/>
      <c r="AK27" s="64"/>
      <c r="AL27" s="64"/>
      <c r="AM27" s="27"/>
      <c r="AN27" s="65"/>
      <c r="AO27" s="65"/>
      <c r="AP27" s="65"/>
      <c r="AQ27" s="65"/>
      <c r="AR27" s="65"/>
      <c r="AS27" s="65"/>
      <c r="AT27" s="30"/>
    </row>
    <row r="28" spans="2:50" ht="14.4" customHeight="1" x14ac:dyDescent="0.3">
      <c r="B28" s="2"/>
      <c r="C28" s="58" t="s">
        <v>13</v>
      </c>
      <c r="D28" s="58"/>
      <c r="E28" s="58"/>
      <c r="F28" s="58"/>
      <c r="G28" s="58"/>
      <c r="H28" s="58"/>
      <c r="I28" s="20"/>
      <c r="J28" s="60" t="s">
        <v>14</v>
      </c>
      <c r="K28" s="60"/>
      <c r="L28" s="60"/>
      <c r="M28" s="60"/>
      <c r="N28" s="60"/>
      <c r="O28" s="60"/>
      <c r="P28" s="60"/>
      <c r="Q28" s="60"/>
      <c r="R28" s="29"/>
      <c r="S28" s="58" t="s">
        <v>12</v>
      </c>
      <c r="T28" s="58"/>
      <c r="U28" s="58"/>
      <c r="V28" s="58"/>
      <c r="W28" s="58"/>
      <c r="X28" s="58"/>
      <c r="Y28" s="20"/>
      <c r="Z28" s="59">
        <f>IF(AM5&lt;&gt;"",(AM5),"")</f>
        <v>45767</v>
      </c>
      <c r="AA28" s="59"/>
      <c r="AB28" s="59"/>
      <c r="AC28" s="59"/>
      <c r="AD28" s="59"/>
      <c r="AE28" s="59"/>
      <c r="AF28" s="59"/>
      <c r="AG28" s="59"/>
      <c r="AH28" s="29"/>
      <c r="AI28" s="29"/>
      <c r="AJ28" s="66" t="s">
        <v>22</v>
      </c>
      <c r="AK28" s="66"/>
      <c r="AL28" s="67">
        <v>1111</v>
      </c>
      <c r="AM28" s="67"/>
      <c r="AN28" s="67"/>
      <c r="AO28" s="67"/>
      <c r="AP28" s="67"/>
      <c r="AQ28" s="67"/>
      <c r="AR28" s="67"/>
      <c r="AS28" s="67"/>
      <c r="AT28" s="30"/>
    </row>
    <row r="29" spans="2:50" ht="6" customHeight="1" x14ac:dyDescent="0.3">
      <c r="B29" s="2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27"/>
      <c r="U29" s="62"/>
      <c r="V29" s="62"/>
      <c r="W29" s="62"/>
      <c r="X29" s="62"/>
      <c r="Y29" s="62"/>
      <c r="Z29" s="62"/>
      <c r="AA29" s="62"/>
      <c r="AB29" s="27"/>
      <c r="AC29" s="63"/>
      <c r="AD29" s="63"/>
      <c r="AE29" s="63"/>
      <c r="AF29" s="64"/>
      <c r="AG29" s="64"/>
      <c r="AH29" s="64"/>
      <c r="AI29" s="64"/>
      <c r="AJ29" s="64"/>
      <c r="AK29" s="64"/>
      <c r="AL29" s="64"/>
      <c r="AM29" s="27"/>
      <c r="AN29" s="65"/>
      <c r="AO29" s="65"/>
      <c r="AP29" s="65"/>
      <c r="AQ29" s="65"/>
      <c r="AR29" s="65"/>
      <c r="AS29" s="65"/>
      <c r="AT29" s="30"/>
    </row>
    <row r="30" spans="2:50" ht="14.4" customHeight="1" x14ac:dyDescent="0.3">
      <c r="B30" s="2"/>
      <c r="C30" s="46" t="s">
        <v>23</v>
      </c>
      <c r="D30" s="28"/>
      <c r="E30" s="28"/>
      <c r="F30" s="28"/>
      <c r="G30" s="28"/>
      <c r="H30" s="28"/>
      <c r="I30" s="61" t="s">
        <v>30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30"/>
    </row>
    <row r="31" spans="2:50" ht="7.2" customHeight="1" x14ac:dyDescent="0.3">
      <c r="B31" s="7"/>
      <c r="C31" s="41"/>
      <c r="D31" s="39"/>
      <c r="E31" s="39"/>
      <c r="F31" s="39"/>
      <c r="O31" s="39"/>
      <c r="P31" s="39"/>
      <c r="Q31" s="39"/>
      <c r="R31" s="39"/>
      <c r="S31" s="39"/>
      <c r="T31" s="39"/>
      <c r="U31" s="39"/>
      <c r="V31" s="40"/>
      <c r="W31" s="40"/>
      <c r="Y31" s="28"/>
      <c r="Z31" s="28"/>
      <c r="AP31" s="38"/>
      <c r="AQ31" s="38"/>
      <c r="AR31" s="37"/>
      <c r="AT31" s="30"/>
    </row>
    <row r="32" spans="2:50" ht="15.75" customHeight="1" x14ac:dyDescent="0.3">
      <c r="B32" s="7"/>
      <c r="C32" s="14"/>
      <c r="J32" s="57" t="str">
        <f>Qrcode(O5)</f>
        <v/>
      </c>
      <c r="K32" s="57"/>
      <c r="L32" s="57"/>
      <c r="M32" s="57"/>
      <c r="N32" s="57"/>
      <c r="O32" s="57"/>
      <c r="P32" s="57"/>
      <c r="V32" s="40"/>
      <c r="AI32" s="69"/>
      <c r="AJ32" s="57"/>
      <c r="AK32" s="57"/>
      <c r="AL32" s="57"/>
      <c r="AM32" s="57"/>
      <c r="AN32" s="57"/>
      <c r="AO32" s="57"/>
      <c r="AP32" s="57"/>
      <c r="AQ32" s="57"/>
      <c r="AR32" s="37"/>
      <c r="AT32" s="30"/>
    </row>
    <row r="33" spans="2:46" ht="15.75" customHeight="1" x14ac:dyDescent="0.3">
      <c r="B33" s="7"/>
      <c r="C33" s="22"/>
      <c r="J33" s="57"/>
      <c r="K33" s="57"/>
      <c r="L33" s="57"/>
      <c r="M33" s="57"/>
      <c r="N33" s="57"/>
      <c r="O33" s="57"/>
      <c r="P33" s="57"/>
      <c r="Q33" s="22"/>
      <c r="R33" s="22"/>
      <c r="X33" s="11"/>
      <c r="Y33" s="11"/>
      <c r="Z33" s="11"/>
      <c r="AT33" s="30"/>
    </row>
    <row r="34" spans="2:46" ht="15.75" customHeight="1" x14ac:dyDescent="0.3">
      <c r="B34" s="7"/>
      <c r="C34" s="22"/>
      <c r="J34" s="57"/>
      <c r="K34" s="57"/>
      <c r="L34" s="57"/>
      <c r="M34" s="57"/>
      <c r="N34" s="57"/>
      <c r="O34" s="57"/>
      <c r="P34" s="57"/>
      <c r="Q34" s="22"/>
      <c r="R34" s="22"/>
      <c r="S34" s="22"/>
      <c r="W34" s="11"/>
      <c r="X34" s="11" t="s">
        <v>8</v>
      </c>
      <c r="Y34" s="11"/>
      <c r="Z34" s="11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30"/>
    </row>
    <row r="35" spans="2:46" ht="15.75" customHeight="1" x14ac:dyDescent="0.3">
      <c r="B35" s="7"/>
      <c r="C35" s="22"/>
      <c r="J35" s="57"/>
      <c r="K35" s="57"/>
      <c r="L35" s="57"/>
      <c r="M35" s="57"/>
      <c r="N35" s="57"/>
      <c r="O35" s="57"/>
      <c r="P35" s="57"/>
      <c r="Q35" s="22"/>
      <c r="R35" s="22"/>
      <c r="S35" s="22"/>
      <c r="W35" s="11"/>
      <c r="X35" s="11"/>
      <c r="Y35" s="11"/>
      <c r="Z35" s="11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30"/>
    </row>
    <row r="36" spans="2:46" ht="15.75" customHeight="1" x14ac:dyDescent="0.3">
      <c r="B36" s="7"/>
      <c r="C36" s="22"/>
      <c r="J36" s="57"/>
      <c r="K36" s="57"/>
      <c r="L36" s="57"/>
      <c r="M36" s="57"/>
      <c r="N36" s="57"/>
      <c r="O36" s="57"/>
      <c r="P36" s="57"/>
      <c r="Q36" s="22"/>
      <c r="R36" s="22"/>
      <c r="S36" s="22"/>
      <c r="W36" s="11"/>
      <c r="X36" s="11"/>
      <c r="Y36" s="11"/>
      <c r="Z36" s="11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30"/>
    </row>
    <row r="37" spans="2:46" ht="7.2" customHeight="1" thickBot="1" x14ac:dyDescent="0.35">
      <c r="B37" s="23"/>
      <c r="C37" s="22"/>
      <c r="G37"/>
      <c r="H37" s="36"/>
      <c r="I37" s="36"/>
      <c r="J37" s="36"/>
      <c r="K37" s="36"/>
      <c r="L37" s="36"/>
      <c r="M37" s="36"/>
      <c r="N37" s="36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5"/>
      <c r="AO37" s="25"/>
      <c r="AP37" s="25"/>
      <c r="AQ37" s="25"/>
      <c r="AR37" s="25"/>
      <c r="AS37" s="25"/>
      <c r="AT37" s="26"/>
    </row>
    <row r="38" spans="2:46" ht="3" customHeight="1" thickTop="1" x14ac:dyDescent="0.3">
      <c r="C38" s="4"/>
      <c r="D38" s="4"/>
      <c r="E38" s="4"/>
      <c r="F38" s="4"/>
      <c r="G38" s="4"/>
    </row>
    <row r="39" spans="2:46" ht="14.4" customHeight="1" x14ac:dyDescent="0.3">
      <c r="J39"/>
      <c r="K39"/>
      <c r="L39"/>
      <c r="M39"/>
      <c r="N39"/>
      <c r="O39"/>
      <c r="P39"/>
      <c r="Q39"/>
    </row>
    <row r="40" spans="2:46" ht="14.4" customHeight="1" x14ac:dyDescent="0.3">
      <c r="J40"/>
      <c r="K40"/>
      <c r="L40"/>
      <c r="M40"/>
      <c r="N40"/>
      <c r="O40"/>
      <c r="P40"/>
      <c r="Q40"/>
    </row>
    <row r="41" spans="2:46" ht="14.4" customHeight="1" x14ac:dyDescent="0.3">
      <c r="J41"/>
      <c r="K41"/>
      <c r="L41"/>
      <c r="M41"/>
      <c r="N41"/>
      <c r="O41"/>
      <c r="P41"/>
      <c r="Q41"/>
    </row>
    <row r="42" spans="2:46" ht="14.4" customHeight="1" x14ac:dyDescent="0.3">
      <c r="J42"/>
      <c r="K42"/>
      <c r="L42"/>
      <c r="M42"/>
      <c r="N42"/>
      <c r="O42"/>
      <c r="P42"/>
      <c r="Q42"/>
    </row>
    <row r="43" spans="2:46" x14ac:dyDescent="0.3">
      <c r="J43"/>
      <c r="K43"/>
      <c r="L43"/>
      <c r="M43"/>
      <c r="N43"/>
      <c r="O43"/>
      <c r="P43"/>
      <c r="Q43"/>
    </row>
    <row r="44" spans="2:46" ht="14.4" customHeight="1" x14ac:dyDescent="0.3">
      <c r="J44"/>
      <c r="K44"/>
      <c r="L44"/>
      <c r="M44"/>
      <c r="N44"/>
      <c r="O44"/>
      <c r="P44"/>
      <c r="Q44"/>
    </row>
    <row r="45" spans="2:46" x14ac:dyDescent="0.3"/>
    <row r="46" spans="2:46" x14ac:dyDescent="0.3"/>
    <row r="47" spans="2:46" x14ac:dyDescent="0.3"/>
    <row r="48" spans="2:46" x14ac:dyDescent="0.3"/>
    <row r="49" s="6" customFormat="1" x14ac:dyDescent="0.3"/>
    <row r="50" s="6" customFormat="1" x14ac:dyDescent="0.3"/>
    <row r="51" s="6" customFormat="1" x14ac:dyDescent="0.3"/>
    <row r="52" s="6" customFormat="1" x14ac:dyDescent="0.3"/>
    <row r="53" s="6" customFormat="1" x14ac:dyDescent="0.3"/>
    <row r="54" s="6" customFormat="1" ht="14.4" customHeight="1" x14ac:dyDescent="0.3"/>
    <row r="55" s="6" customFormat="1" x14ac:dyDescent="0.3"/>
    <row r="56" s="6" customFormat="1" x14ac:dyDescent="0.3"/>
    <row r="57" s="6" customFormat="1" ht="14.4" customHeight="1" x14ac:dyDescent="0.3"/>
    <row r="58" s="6" customFormat="1" ht="14.4" customHeight="1" x14ac:dyDescent="0.3"/>
    <row r="59" s="6" customFormat="1" ht="14.4" customHeight="1" x14ac:dyDescent="0.3"/>
    <row r="60" s="6" customFormat="1" ht="14.4" customHeight="1" x14ac:dyDescent="0.3"/>
    <row r="61" s="6" customFormat="1" ht="14.4" customHeight="1" x14ac:dyDescent="0.3"/>
    <row r="62" s="6" customFormat="1" ht="14.4" customHeight="1" x14ac:dyDescent="0.3"/>
    <row r="63" s="6" customFormat="1" ht="14.4" customHeight="1" x14ac:dyDescent="0.3"/>
    <row r="64" s="6" customFormat="1" ht="14.4" customHeight="1" x14ac:dyDescent="0.3"/>
    <row r="65" s="6" customFormat="1" ht="14.4" customHeight="1" x14ac:dyDescent="0.3"/>
    <row r="66" s="6" customFormat="1" ht="14.4" customHeight="1" x14ac:dyDescent="0.3"/>
    <row r="67" s="6" customFormat="1" ht="14.4" customHeight="1" x14ac:dyDescent="0.3"/>
    <row r="68" s="6" customFormat="1" ht="14.4" hidden="1" customHeight="1" x14ac:dyDescent="0.3"/>
    <row r="69" s="6" customFormat="1" ht="14.4" customHeight="1" x14ac:dyDescent="0.3"/>
    <row r="70" s="6" customFormat="1" ht="14.4" customHeight="1" x14ac:dyDescent="0.3"/>
    <row r="71" s="6" customFormat="1" ht="14.4" customHeight="1" x14ac:dyDescent="0.3"/>
    <row r="72" s="6" customFormat="1" ht="14.4" customHeight="1" x14ac:dyDescent="0.3"/>
    <row r="73" s="6" customFormat="1" ht="14.4" customHeight="1" x14ac:dyDescent="0.3"/>
    <row r="74" s="6" customFormat="1" ht="14.4" customHeight="1" x14ac:dyDescent="0.3"/>
    <row r="75" s="6" customFormat="1" ht="14.4" customHeight="1" x14ac:dyDescent="0.3"/>
    <row r="76" s="6" customFormat="1" ht="14.4" customHeight="1" x14ac:dyDescent="0.3"/>
    <row r="77" s="6" customFormat="1" ht="14.4" customHeight="1" x14ac:dyDescent="0.3"/>
  </sheetData>
  <mergeCells count="45">
    <mergeCell ref="AV19:AW19"/>
    <mergeCell ref="C3:W3"/>
    <mergeCell ref="AH3:AR3"/>
    <mergeCell ref="C5:E5"/>
    <mergeCell ref="G5:N5"/>
    <mergeCell ref="AH5:AK5"/>
    <mergeCell ref="AM5:AR5"/>
    <mergeCell ref="D9:M9"/>
    <mergeCell ref="AW17:AX17"/>
    <mergeCell ref="D17:F17"/>
    <mergeCell ref="H17:V17"/>
    <mergeCell ref="Z15:AB15"/>
    <mergeCell ref="AG15:AS15"/>
    <mergeCell ref="H19:V19"/>
    <mergeCell ref="AG19:AS19"/>
    <mergeCell ref="AG11:AS11"/>
    <mergeCell ref="Q21:V21"/>
    <mergeCell ref="AI32:AQ32"/>
    <mergeCell ref="C26:J26"/>
    <mergeCell ref="K26:AS26"/>
    <mergeCell ref="F24:AS24"/>
    <mergeCell ref="C28:H28"/>
    <mergeCell ref="AF27:AL27"/>
    <mergeCell ref="AN27:AS27"/>
    <mergeCell ref="C25:S25"/>
    <mergeCell ref="U25:AA25"/>
    <mergeCell ref="AC25:AE25"/>
    <mergeCell ref="AF25:AL25"/>
    <mergeCell ref="AN25:AS25"/>
    <mergeCell ref="D19:F19"/>
    <mergeCell ref="AA34:AS34"/>
    <mergeCell ref="J32:P36"/>
    <mergeCell ref="S28:X28"/>
    <mergeCell ref="Z28:AG28"/>
    <mergeCell ref="J28:Q28"/>
    <mergeCell ref="I30:AS30"/>
    <mergeCell ref="U29:AA29"/>
    <mergeCell ref="AC29:AE29"/>
    <mergeCell ref="AF29:AL29"/>
    <mergeCell ref="AN29:AS29"/>
    <mergeCell ref="AJ28:AK28"/>
    <mergeCell ref="AL28:AS28"/>
    <mergeCell ref="D21:E21"/>
    <mergeCell ref="G21:M21"/>
    <mergeCell ref="O21:P21"/>
  </mergeCells>
  <dataValidations count="7">
    <dataValidation type="list" allowBlank="1" showInputMessage="1" showErrorMessage="1" sqref="C3:W3" xr:uid="{6C738DBF-EF75-4D1D-B345-5ACFEFCB5F09}">
      <formula1>"S T V R Z E N K A, PŘÍJMOVÝ POKLADNÍ DOKLAD, VÝDAJOVÝ POKLADNÍ DOKLAD, F A K T U R A"</formula1>
    </dataValidation>
    <dataValidation type="list" showInputMessage="1" showErrorMessage="1" sqref="AC25 AC29" xr:uid="{E444F4D1-1458-421E-990D-742450AD3D4E}">
      <formula1>"0%,12%,21%,"</formula1>
    </dataValidation>
    <dataValidation type="list" allowBlank="1" showInputMessage="1" showErrorMessage="1" sqref="J28:Q28" xr:uid="{72143D86-B880-46E9-B608-D05D43FB220B}">
      <formula1>"Hotově,Platební kartou,Šekem,Stravenkama,Převodem,"</formula1>
    </dataValidation>
    <dataValidation type="list" allowBlank="1" showInputMessage="1" showErrorMessage="1" sqref="D21" xr:uid="{A83B7DAE-8530-4298-A808-DA30DE1ED936}">
      <formula1>"IČ:,RČ.:,"</formula1>
    </dataValidation>
    <dataValidation type="list" allowBlank="1" showInputMessage="1" showErrorMessage="1" sqref="Z15:AB15" xr:uid="{A5D7375A-69BA-405A-A4C0-426F815959C3}">
      <formula1>"0%, 12%, 21%,"</formula1>
    </dataValidation>
    <dataValidation type="list" allowBlank="1" showInputMessage="1" showErrorMessage="1" sqref="C26" xr:uid="{7011FFB7-428B-4FAC-B338-F568F7E6E02A}">
      <formula1>"Přijato od:, Vyplaceno komu:,"</formula1>
    </dataValidation>
    <dataValidation type="list" allowBlank="1" showInputMessage="1" showErrorMessage="1" sqref="AJ28" xr:uid="{C17DF751-1CA0-4488-AEB2-3CAFD789429A}">
      <formula1>"IČO:, DIČ:, RČ:,"</formula1>
    </dataValidation>
  </dataValidations>
  <printOptions horizontalCentered="1"/>
  <pageMargins left="0.59055118110236227" right="0.59055118110236227" top="0.78740157480314965" bottom="0.78740157480314965" header="0.39370078740157483" footer="0.31496062992125984"/>
  <pageSetup paperSize="9" scale="97" orientation="portrait" r:id="rId1"/>
  <headerFooter>
    <oddFooter>&amp;R&amp;D  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Button 4">
              <controlPr defaultSize="0" print="0" autoFill="0" autoPict="0" macro="[0]!tlačítko5_Kliknutí">
                <anchor moveWithCells="1" sizeWithCells="1">
                  <from>
                    <xdr:col>47</xdr:col>
                    <xdr:colOff>91440</xdr:colOff>
                    <xdr:row>8</xdr:row>
                    <xdr:rowOff>152400</xdr:rowOff>
                  </from>
                  <to>
                    <xdr:col>48</xdr:col>
                    <xdr:colOff>441960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5" name="Button 5">
              <controlPr defaultSize="0" print="0" autoFill="0" autoPict="0" macro="[0]!Stvrzenka2_tlačítko5_Kliknutí">
                <anchor moveWithCells="1" sizeWithCells="1">
                  <from>
                    <xdr:col>47</xdr:col>
                    <xdr:colOff>99060</xdr:colOff>
                    <xdr:row>12</xdr:row>
                    <xdr:rowOff>30480</xdr:rowOff>
                  </from>
                  <to>
                    <xdr:col>48</xdr:col>
                    <xdr:colOff>449580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Button 6">
              <controlPr defaultSize="0" print="0" autoFill="0" autoPict="0" macro="[0]!tlačítko9_Kliknutí">
                <anchor moveWithCells="1" sizeWithCells="1">
                  <from>
                    <xdr:col>47</xdr:col>
                    <xdr:colOff>114300</xdr:colOff>
                    <xdr:row>2</xdr:row>
                    <xdr:rowOff>76200</xdr:rowOff>
                  </from>
                  <to>
                    <xdr:col>48</xdr:col>
                    <xdr:colOff>449580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F5C7CEA-1EDA-4051-A97F-0387DC62FF5D}">
          <x14:formula1>
            <xm:f>#REF!</xm:f>
          </x14:formula1>
          <xm:sqref>AW17:AX17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D623-0DB7-4548-A7CC-45A87F888ECA}">
  <sheetPr codeName="List8"/>
  <dimension ref="A1:H19"/>
  <sheetViews>
    <sheetView tabSelected="1" zoomScaleNormal="100" workbookViewId="0">
      <selection activeCell="H2" sqref="H2"/>
    </sheetView>
  </sheetViews>
  <sheetFormatPr defaultRowHeight="14.4" x14ac:dyDescent="0.3"/>
  <cols>
    <col min="1" max="1" width="12.33203125" style="42" customWidth="1"/>
    <col min="2" max="2" width="20.77734375" style="42" customWidth="1"/>
    <col min="3" max="3" width="58.5546875" style="42" customWidth="1"/>
    <col min="4" max="4" width="16.6640625" style="42" customWidth="1"/>
    <col min="5" max="5" width="16.5546875" style="42" customWidth="1"/>
    <col min="6" max="6" width="15.5546875" style="42" customWidth="1"/>
    <col min="7" max="7" width="19.6640625" style="42" bestFit="1" customWidth="1"/>
    <col min="8" max="8" width="31.44140625" bestFit="1" customWidth="1"/>
  </cols>
  <sheetData>
    <row r="1" spans="1:8" x14ac:dyDescent="0.3">
      <c r="A1" s="47" t="s">
        <v>24</v>
      </c>
      <c r="B1" s="47" t="s">
        <v>6</v>
      </c>
      <c r="C1" s="47" t="s">
        <v>25</v>
      </c>
      <c r="D1" s="48" t="s">
        <v>12</v>
      </c>
      <c r="E1" s="49" t="s">
        <v>26</v>
      </c>
      <c r="F1" s="47" t="s">
        <v>13</v>
      </c>
      <c r="G1" s="47" t="s">
        <v>27</v>
      </c>
    </row>
    <row r="2" spans="1:8" x14ac:dyDescent="0.3">
      <c r="A2" s="42">
        <v>202500046</v>
      </c>
      <c r="B2" s="42" t="s">
        <v>6</v>
      </c>
      <c r="C2" s="50" t="s">
        <v>29</v>
      </c>
      <c r="D2" s="53">
        <v>45767</v>
      </c>
      <c r="E2" s="52">
        <v>11111</v>
      </c>
      <c r="F2" s="42" t="s">
        <v>14</v>
      </c>
      <c r="G2" s="42" t="e">
        <f ca="1">IF(OR(A2&lt;&gt;"",F2="Hotově"),"Zaplaceno: " &amp; _xludf.TEXT(D2,"dd.mm.yyyy"),"")</f>
        <v>#NAME?</v>
      </c>
      <c r="H2" s="54" t="s">
        <v>31</v>
      </c>
    </row>
    <row r="3" spans="1:8" x14ac:dyDescent="0.3">
      <c r="A3" s="42">
        <v>202500047</v>
      </c>
      <c r="B3" s="42" t="s">
        <v>6</v>
      </c>
      <c r="C3" s="50" t="s">
        <v>29</v>
      </c>
      <c r="D3" s="50">
        <v>45767</v>
      </c>
      <c r="E3" s="52">
        <v>500</v>
      </c>
      <c r="F3" s="42" t="s">
        <v>14</v>
      </c>
      <c r="G3" s="42" t="e">
        <f ca="1">IF(OR(A3&lt;&gt;"",F3="Hotově"),"Zaplaceno: " &amp; _xludf.TEXT(D3,"dd.mm.yyyy"),"")</f>
        <v>#NAME?</v>
      </c>
      <c r="H3" s="54" t="s">
        <v>32</v>
      </c>
    </row>
    <row r="4" spans="1:8" x14ac:dyDescent="0.3">
      <c r="C4" s="50"/>
      <c r="D4" s="50"/>
      <c r="E4" s="52"/>
      <c r="H4" s="54"/>
    </row>
    <row r="5" spans="1:8" x14ac:dyDescent="0.3">
      <c r="C5" s="50"/>
      <c r="D5" s="50"/>
      <c r="E5" s="52"/>
      <c r="H5" s="54"/>
    </row>
    <row r="6" spans="1:8" x14ac:dyDescent="0.3">
      <c r="C6" s="50"/>
      <c r="D6" s="50"/>
      <c r="E6" s="52"/>
      <c r="H6" s="54"/>
    </row>
    <row r="7" spans="1:8" x14ac:dyDescent="0.3">
      <c r="C7" s="50"/>
      <c r="D7" s="50"/>
      <c r="E7" s="52"/>
      <c r="H7" s="54"/>
    </row>
    <row r="8" spans="1:8" x14ac:dyDescent="0.3">
      <c r="C8" s="50"/>
      <c r="D8" s="50"/>
      <c r="E8" s="52"/>
      <c r="H8" s="54"/>
    </row>
    <row r="9" spans="1:8" x14ac:dyDescent="0.3">
      <c r="C9" s="50"/>
      <c r="D9" s="50"/>
      <c r="E9" s="52"/>
      <c r="H9" s="54"/>
    </row>
    <row r="10" spans="1:8" x14ac:dyDescent="0.3">
      <c r="C10" s="50"/>
      <c r="D10" s="50"/>
      <c r="E10" s="52"/>
      <c r="H10" s="54"/>
    </row>
    <row r="11" spans="1:8" x14ac:dyDescent="0.3">
      <c r="C11" s="50"/>
      <c r="D11" s="50"/>
      <c r="E11" s="52"/>
      <c r="H11" s="54"/>
    </row>
    <row r="12" spans="1:8" x14ac:dyDescent="0.3">
      <c r="C12" s="50"/>
      <c r="D12" s="50"/>
      <c r="E12" s="52"/>
      <c r="H12" s="54"/>
    </row>
    <row r="13" spans="1:8" x14ac:dyDescent="0.3">
      <c r="C13" s="50"/>
      <c r="D13" s="52"/>
    </row>
    <row r="14" spans="1:8" x14ac:dyDescent="0.3">
      <c r="D14" s="50"/>
    </row>
    <row r="15" spans="1:8" x14ac:dyDescent="0.3">
      <c r="D15" s="50"/>
      <c r="E15" s="52"/>
    </row>
    <row r="16" spans="1:8" x14ac:dyDescent="0.3">
      <c r="D16" s="50"/>
      <c r="E16" s="52"/>
    </row>
    <row r="17" spans="4:5" x14ac:dyDescent="0.3">
      <c r="D17" s="50"/>
      <c r="E17" s="52"/>
    </row>
    <row r="18" spans="4:5" x14ac:dyDescent="0.3">
      <c r="D18" s="50"/>
      <c r="E18" s="52"/>
    </row>
    <row r="19" spans="4:5" x14ac:dyDescent="0.3">
      <c r="D19" s="50"/>
      <c r="E19" s="52"/>
    </row>
  </sheetData>
  <hyperlinks>
    <hyperlink ref="H2" r:id="rId1" xr:uid="{2A2F7268-8167-49A6-9A9F-2FE7260D03A0}"/>
    <hyperlink ref="H3" r:id="rId2" xr:uid="{E3F8D309-8967-4E24-BA75-92A1F902A639}"/>
  </hyperlinks>
  <pageMargins left="0.7" right="0.7" top="0.78740157499999996" bottom="0.78740157499999996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Stvrzenka</vt:lpstr>
      <vt:lpstr>Seznam faktur</vt:lpstr>
      <vt:lpstr>Stvrzenka!Oblast_tisku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M M</cp:lastModifiedBy>
  <cp:lastPrinted>2025-04-16T16:51:10Z</cp:lastPrinted>
  <dcterms:created xsi:type="dcterms:W3CDTF">2020-05-31T18:29:52Z</dcterms:created>
  <dcterms:modified xsi:type="dcterms:W3CDTF">2025-04-16T16:51:42Z</dcterms:modified>
</cp:coreProperties>
</file>